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00" windowHeight="11130" activeTab="2"/>
  </bookViews>
  <sheets>
    <sheet name="Instructions" sheetId="1" r:id="rId1"/>
    <sheet name="calculator" sheetId="2" r:id="rId2"/>
    <sheet name="2010" sheetId="3" r:id="rId3"/>
  </sheets>
  <definedNames/>
  <calcPr fullCalcOnLoad="1"/>
</workbook>
</file>

<file path=xl/sharedStrings.xml><?xml version="1.0" encoding="utf-8"?>
<sst xmlns="http://schemas.openxmlformats.org/spreadsheetml/2006/main" count="65" uniqueCount="40">
  <si>
    <t>n</t>
  </si>
  <si>
    <t>sqrt</t>
  </si>
  <si>
    <t>allocate</t>
  </si>
  <si>
    <t>Factor F:</t>
  </si>
  <si>
    <t>n^3</t>
  </si>
  <si>
    <t>Fn^3</t>
  </si>
  <si>
    <t>power</t>
  </si>
  <si>
    <t>Divisor:</t>
  </si>
  <si>
    <t>July</t>
  </si>
  <si>
    <t>August</t>
  </si>
  <si>
    <t>September</t>
  </si>
  <si>
    <t>October</t>
  </si>
  <si>
    <t>November</t>
  </si>
  <si>
    <t>December</t>
  </si>
  <si>
    <t>hours</t>
  </si>
  <si>
    <t>F</t>
  </si>
  <si>
    <t>Aya</t>
  </si>
  <si>
    <t>Zen</t>
  </si>
  <si>
    <t>pachi</t>
  </si>
  <si>
    <t>MoGo</t>
  </si>
  <si>
    <t>Erica</t>
  </si>
  <si>
    <t>ManyFaces</t>
  </si>
  <si>
    <t>No. of players</t>
  </si>
  <si>
    <t>No. of rounds</t>
  </si>
  <si>
    <t>board size</t>
  </si>
  <si>
    <t>Totals</t>
  </si>
  <si>
    <t>decay</t>
  </si>
  <si>
    <t>Fuego</t>
  </si>
  <si>
    <t>hours^1/3</t>
  </si>
  <si>
    <t>Number of rounds</t>
  </si>
  <si>
    <t>A board-size factor, being 4 for 19x19, 2 for 13x13, and 1 for 9x9</t>
  </si>
  <si>
    <t>The total number of hours, defined as number of rounds x (total main time for both players), rounded upwards to an integer</t>
  </si>
  <si>
    <t>Number of players</t>
  </si>
  <si>
    <t xml:space="preserve">After each tournament, calculate the </t>
  </si>
  <si>
    <t>and enter them in rows 2,3,4, 5and 5 of the worksheet for the year.</t>
  </si>
  <si>
    <t>calculated as (number of rounds) * (4 for 19x19, 2 for 13x13, 1 for 9x9) * (cube root(number of hours of main time), rounded UP to an integer)</t>
  </si>
  <si>
    <t>GNU Go</t>
  </si>
  <si>
    <t>valkyria</t>
  </si>
  <si>
    <t>Slow</t>
  </si>
  <si>
    <t>StoneGrid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</si>
</sst>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workbookViewId="0" topLeftCell="A1">
      <selection activeCell="G21" sqref="G21"/>
    </sheetView>
  </sheetViews>
  <sheetFormatPr defaultColWidth="9.140625" defaultRowHeight="12.75"/>
  <sheetData>
    <row r="4" ht="12.75">
      <c r="A4" t="s">
        <v>33</v>
      </c>
    </row>
    <row r="5" ht="12.75">
      <c r="B5" t="s">
        <v>32</v>
      </c>
    </row>
    <row r="6" ht="12.75">
      <c r="B6" t="s">
        <v>29</v>
      </c>
    </row>
    <row r="7" ht="12.75">
      <c r="B7" t="s">
        <v>30</v>
      </c>
    </row>
    <row r="8" ht="12.75">
      <c r="B8" t="s">
        <v>31</v>
      </c>
    </row>
    <row r="9" ht="12.75">
      <c r="A9" t="s"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7"/>
  <sheetViews>
    <sheetView workbookViewId="0" topLeftCell="A1">
      <pane ySplit="7" topLeftCell="BM8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5" max="5" width="4.7109375" style="1" customWidth="1"/>
    <col min="6" max="54" width="4.7109375" style="0" customWidth="1"/>
  </cols>
  <sheetData>
    <row r="1" spans="1:3" ht="12.75">
      <c r="A1" t="s">
        <v>3</v>
      </c>
      <c r="B1">
        <v>40</v>
      </c>
      <c r="C1" t="s">
        <v>35</v>
      </c>
    </row>
    <row r="2" spans="1:2" ht="12.75">
      <c r="A2" t="s">
        <v>6</v>
      </c>
      <c r="B2">
        <v>0.5</v>
      </c>
    </row>
    <row r="3" spans="1:2" ht="12.75">
      <c r="A3" t="s">
        <v>7</v>
      </c>
      <c r="B3">
        <v>13</v>
      </c>
    </row>
    <row r="4" spans="1:2" ht="12.75">
      <c r="A4" t="s">
        <v>26</v>
      </c>
      <c r="B4">
        <v>0.7</v>
      </c>
    </row>
    <row r="6" spans="1:53" ht="12.75">
      <c r="A6" t="s">
        <v>0</v>
      </c>
      <c r="B6" t="s">
        <v>4</v>
      </c>
      <c r="C6" t="s">
        <v>5</v>
      </c>
      <c r="D6" t="s">
        <v>1</v>
      </c>
      <c r="E6" s="1" t="s">
        <v>2</v>
      </c>
      <c r="G6" s="1" t="s">
        <v>2</v>
      </c>
      <c r="I6" s="1" t="s">
        <v>2</v>
      </c>
      <c r="K6" s="1" t="s">
        <v>2</v>
      </c>
      <c r="M6" s="1" t="s">
        <v>2</v>
      </c>
      <c r="O6" s="1" t="s">
        <v>2</v>
      </c>
      <c r="Q6" s="1" t="s">
        <v>2</v>
      </c>
      <c r="S6" s="1" t="s">
        <v>2</v>
      </c>
      <c r="U6" s="1" t="s">
        <v>2</v>
      </c>
      <c r="X6" s="1" t="s">
        <v>2</v>
      </c>
      <c r="Z6" s="1" t="s">
        <v>2</v>
      </c>
      <c r="AB6" s="1" t="s">
        <v>2</v>
      </c>
      <c r="AD6" s="1" t="s">
        <v>2</v>
      </c>
      <c r="AF6" s="1" t="s">
        <v>2</v>
      </c>
      <c r="AH6" s="1" t="s">
        <v>2</v>
      </c>
      <c r="AJ6" s="1" t="s">
        <v>2</v>
      </c>
      <c r="AK6" s="1" t="s">
        <v>2</v>
      </c>
      <c r="AM6" s="1" t="s">
        <v>2</v>
      </c>
      <c r="AO6" s="1" t="s">
        <v>2</v>
      </c>
      <c r="AQ6" s="1" t="s">
        <v>2</v>
      </c>
      <c r="AS6" s="1" t="s">
        <v>2</v>
      </c>
      <c r="AU6" s="1" t="s">
        <v>2</v>
      </c>
      <c r="AW6" s="1" t="s">
        <v>2</v>
      </c>
      <c r="AY6" s="1" t="s">
        <v>2</v>
      </c>
      <c r="BA6" s="1" t="s">
        <v>2</v>
      </c>
    </row>
    <row r="7" spans="5:53" ht="12.75">
      <c r="E7" s="1">
        <v>1</v>
      </c>
      <c r="G7" s="1">
        <f>1+E7</f>
        <v>2</v>
      </c>
      <c r="I7" s="1">
        <f>1+G7</f>
        <v>3</v>
      </c>
      <c r="K7" s="1">
        <f>1+I7</f>
        <v>4</v>
      </c>
      <c r="M7" s="1">
        <f>1+K7</f>
        <v>5</v>
      </c>
      <c r="O7" s="1">
        <f>1+M7</f>
        <v>6</v>
      </c>
      <c r="Q7" s="1">
        <f>1+O7</f>
        <v>7</v>
      </c>
      <c r="S7" s="1">
        <f>1+Q7</f>
        <v>8</v>
      </c>
      <c r="U7" s="1">
        <f>1+S7</f>
        <v>9</v>
      </c>
      <c r="W7" s="1">
        <f>1+U7</f>
        <v>10</v>
      </c>
      <c r="Y7" s="1">
        <f>1+W7</f>
        <v>11</v>
      </c>
      <c r="AA7" s="1">
        <f>1+Y7</f>
        <v>12</v>
      </c>
      <c r="AC7" s="1">
        <f>1+AA7</f>
        <v>13</v>
      </c>
      <c r="AE7" s="1">
        <f>1+AC7</f>
        <v>14</v>
      </c>
      <c r="AG7" s="1">
        <f>1+AE7</f>
        <v>15</v>
      </c>
      <c r="AI7" s="1">
        <f>1+AG7</f>
        <v>16</v>
      </c>
      <c r="AK7" s="1">
        <f>1+AI7</f>
        <v>17</v>
      </c>
      <c r="AM7" s="1">
        <f>1+AK7</f>
        <v>18</v>
      </c>
      <c r="AO7" s="1">
        <f>1+AM7</f>
        <v>19</v>
      </c>
      <c r="AQ7" s="1">
        <f>1+AO7</f>
        <v>20</v>
      </c>
      <c r="AS7" s="1">
        <f>1+AQ7</f>
        <v>21</v>
      </c>
      <c r="AU7" s="1">
        <f>1+AS7</f>
        <v>22</v>
      </c>
      <c r="AW7" s="1">
        <f>1+AU7</f>
        <v>23</v>
      </c>
      <c r="AY7" s="1">
        <f>1+AW7</f>
        <v>24</v>
      </c>
      <c r="BA7" s="1">
        <f>1+AY7</f>
        <v>25</v>
      </c>
    </row>
    <row r="8" spans="1:54" ht="12.75">
      <c r="A8">
        <v>1</v>
      </c>
      <c r="B8">
        <f>POWER(A8,3)</f>
        <v>1</v>
      </c>
      <c r="C8">
        <f>B8*$B$1</f>
        <v>40</v>
      </c>
      <c r="D8">
        <f>POWER(C8,$B$2)/$B$3</f>
        <v>0.48650425541051995</v>
      </c>
      <c r="E8" s="1">
        <f aca="true" t="shared" si="0" ref="E8:E47">FLOOR(D8/SQRT($A8),1)</f>
        <v>0</v>
      </c>
      <c r="F8">
        <f>$B$4*(D8-E8)</f>
        <v>0.34055297878736396</v>
      </c>
      <c r="G8" s="1">
        <f aca="true" t="shared" si="1" ref="G8:G47">FLOOR(F8/SQRT($A8),1)</f>
        <v>0</v>
      </c>
      <c r="H8">
        <f>$B$4*(F8-G8)</f>
        <v>0.23838708515115475</v>
      </c>
      <c r="I8" s="1">
        <f aca="true" t="shared" si="2" ref="I8:I47">FLOOR(H8/SQRT($A8),1)</f>
        <v>0</v>
      </c>
      <c r="J8">
        <f>$B$4*(H8-I8)</f>
        <v>0.1668709596058083</v>
      </c>
      <c r="K8" s="1">
        <f aca="true" t="shared" si="3" ref="K8:K47">FLOOR(J8/SQRT($A8),1)</f>
        <v>0</v>
      </c>
      <c r="L8">
        <f>$B$4*(J8-K8)</f>
        <v>0.11680967172406581</v>
      </c>
      <c r="M8" s="1">
        <f aca="true" t="shared" si="4" ref="M8:M47">FLOOR(L8/SQRT($A8),1)</f>
        <v>0</v>
      </c>
      <c r="N8">
        <f>$B$4*(L8-M8)</f>
        <v>0.08176677020684606</v>
      </c>
      <c r="O8" s="1">
        <f aca="true" t="shared" si="5" ref="O8:O47">FLOOR(N8/SQRT($A8),1)</f>
        <v>0</v>
      </c>
      <c r="P8">
        <f>$B$4*(N8-O8)</f>
        <v>0.057236739144792236</v>
      </c>
      <c r="Q8" s="1">
        <f aca="true" t="shared" si="6" ref="Q8:Q47">FLOOR(P8/SQRT($A8),1)</f>
        <v>0</v>
      </c>
      <c r="R8">
        <f>$B$4*(P8-Q8)</f>
        <v>0.04006571740135456</v>
      </c>
      <c r="S8" s="1">
        <f aca="true" t="shared" si="7" ref="S8:S47">FLOOR(R8/SQRT($A8),1)</f>
        <v>0</v>
      </c>
      <c r="T8">
        <f>$B$4*(R8-S8)</f>
        <v>0.02804600218094819</v>
      </c>
      <c r="U8" s="1">
        <f aca="true" t="shared" si="8" ref="U8:U47">FLOOR(T8/SQRT($A8),1)</f>
        <v>0</v>
      </c>
      <c r="V8">
        <f>$B$4*(T8-U8)</f>
        <v>0.019632201526663732</v>
      </c>
      <c r="W8" s="1">
        <f aca="true" t="shared" si="9" ref="W8:W47">FLOOR(V8/SQRT($A8),1)</f>
        <v>0</v>
      </c>
      <c r="X8">
        <f>$B$4*(V8-W8)</f>
        <v>0.013742541068664611</v>
      </c>
      <c r="Y8" s="1">
        <f aca="true" t="shared" si="10" ref="Y8:Y47">FLOOR(X8/SQRT($A8),1)</f>
        <v>0</v>
      </c>
      <c r="Z8">
        <f>$B$4*(X8-Y8)</f>
        <v>0.009619778748065227</v>
      </c>
      <c r="AA8" s="1">
        <f aca="true" t="shared" si="11" ref="AA8:AA47">FLOOR(Z8/SQRT($A8),1)</f>
        <v>0</v>
      </c>
      <c r="AB8">
        <f>$B$4*(Z8-AA8)</f>
        <v>0.006733845123645658</v>
      </c>
      <c r="AC8" s="1">
        <f aca="true" t="shared" si="12" ref="AC8:AC47">FLOOR(AB8/SQRT($A8),1)</f>
        <v>0</v>
      </c>
      <c r="AD8">
        <f>$B$4*(AB8-AC8)</f>
        <v>0.0047136915865519605</v>
      </c>
      <c r="AE8" s="1">
        <f aca="true" t="shared" si="13" ref="AE8:AE47">FLOOR(AD8/SQRT($A8),1)</f>
        <v>0</v>
      </c>
      <c r="AF8">
        <f>$B$4*(AD8-AE8)</f>
        <v>0.003299584110586372</v>
      </c>
      <c r="AG8" s="1">
        <f aca="true" t="shared" si="14" ref="AG8:AG47">FLOOR(AF8/SQRT($A8),1)</f>
        <v>0</v>
      </c>
      <c r="AH8">
        <f>$B$4*(AF8-AG8)</f>
        <v>0.0023097088774104604</v>
      </c>
      <c r="AI8" s="1">
        <f aca="true" t="shared" si="15" ref="AI8:AI47">FLOOR(AH8/SQRT($A8),1)</f>
        <v>0</v>
      </c>
      <c r="AJ8">
        <f>$B$4*(AH8-AI8)</f>
        <v>0.0016167962141873222</v>
      </c>
      <c r="AK8" s="1">
        <f aca="true" t="shared" si="16" ref="AK8:AK47">FLOOR(AJ8/SQRT($A8),1)</f>
        <v>0</v>
      </c>
      <c r="AL8">
        <f>$B$4*(AJ8-AK8)</f>
        <v>0.0011317573499311255</v>
      </c>
      <c r="AM8" s="1">
        <f aca="true" t="shared" si="17" ref="AM8:AM47">FLOOR(AL8/SQRT($A8),1)</f>
        <v>0</v>
      </c>
      <c r="AN8">
        <f>$B$4*(AL8-AM8)</f>
        <v>0.0007922301449517878</v>
      </c>
      <c r="AO8" s="1">
        <f aca="true" t="shared" si="18" ref="AO8:AO47">FLOOR(AN8/SQRT($A8),1)</f>
        <v>0</v>
      </c>
      <c r="AP8">
        <f>$B$4*(AN8-AO8)</f>
        <v>0.0005545611014662514</v>
      </c>
      <c r="AQ8" s="1">
        <f aca="true" t="shared" si="19" ref="AQ8:AQ47">FLOOR(AP8/SQRT($A8),1)</f>
        <v>0</v>
      </c>
      <c r="AR8">
        <f>$B$4*(AP8-AQ8)</f>
        <v>0.0003881927710263759</v>
      </c>
      <c r="AS8" s="1">
        <f aca="true" t="shared" si="20" ref="AS8:AS47">FLOOR(AR8/SQRT($A8),1)</f>
        <v>0</v>
      </c>
      <c r="AT8">
        <f>$B$4*(AR8-AS8)</f>
        <v>0.00027173493971846313</v>
      </c>
      <c r="AU8" s="1">
        <f aca="true" t="shared" si="21" ref="AU8:AU47">FLOOR(AT8/SQRT($A8),1)</f>
        <v>0</v>
      </c>
      <c r="AV8">
        <f>$B$4*(AT8-AU8)</f>
        <v>0.00019021445780292417</v>
      </c>
      <c r="AW8" s="1">
        <f aca="true" t="shared" si="22" ref="AW8:AW47">FLOOR(AV8/SQRT($A8),1)</f>
        <v>0</v>
      </c>
      <c r="AX8">
        <f>$B$4*(AV8-AW8)</f>
        <v>0.0001331501204620469</v>
      </c>
      <c r="AY8" s="1">
        <f aca="true" t="shared" si="23" ref="AY8:AY47">FLOOR(AX8/SQRT($A8),1)</f>
        <v>0</v>
      </c>
      <c r="AZ8">
        <f>$B$4*(AX8-AY8)</f>
        <v>9.320508432343283E-05</v>
      </c>
      <c r="BA8" s="1">
        <f aca="true" t="shared" si="24" ref="BA8:BA47">FLOOR(AZ8/SQRT($A8),1)</f>
        <v>0</v>
      </c>
      <c r="BB8">
        <f>$B$4*(AZ8-BA8)</f>
        <v>6.524355902640297E-05</v>
      </c>
    </row>
    <row r="9" spans="1:54" ht="12.75">
      <c r="A9">
        <f>1+A8</f>
        <v>2</v>
      </c>
      <c r="B9">
        <f>POWER(A9,3)</f>
        <v>8</v>
      </c>
      <c r="C9">
        <f>B9*$B$1</f>
        <v>320</v>
      </c>
      <c r="D9">
        <f>POWER(C9,$B$2)/$B$3</f>
        <v>1.376041832307563</v>
      </c>
      <c r="E9" s="1">
        <f t="shared" si="0"/>
        <v>0</v>
      </c>
      <c r="F9">
        <f>$B$4*(D9-E9)</f>
        <v>0.963229282615294</v>
      </c>
      <c r="G9" s="1">
        <f t="shared" si="1"/>
        <v>0</v>
      </c>
      <c r="H9">
        <f>$B$4*(F9-G9)</f>
        <v>0.6742604978307057</v>
      </c>
      <c r="I9" s="1">
        <f t="shared" si="2"/>
        <v>0</v>
      </c>
      <c r="J9">
        <f>$B$4*(H9-I9)</f>
        <v>0.471982348481494</v>
      </c>
      <c r="K9" s="1">
        <f t="shared" si="3"/>
        <v>0</v>
      </c>
      <c r="L9">
        <f>$B$4*(J9-K9)</f>
        <v>0.3303876439370458</v>
      </c>
      <c r="M9" s="1">
        <f t="shared" si="4"/>
        <v>0</v>
      </c>
      <c r="N9">
        <f>$B$4*(L9-M9)</f>
        <v>0.23127135075593203</v>
      </c>
      <c r="O9" s="1">
        <f t="shared" si="5"/>
        <v>0</v>
      </c>
      <c r="P9">
        <f>$B$4*(N9-O9)</f>
        <v>0.1618899455291524</v>
      </c>
      <c r="Q9" s="1">
        <f t="shared" si="6"/>
        <v>0</v>
      </c>
      <c r="R9">
        <f>$B$4*(P9-Q9)</f>
        <v>0.11332296187040666</v>
      </c>
      <c r="S9" s="1">
        <f t="shared" si="7"/>
        <v>0</v>
      </c>
      <c r="T9">
        <f>$B$4*(R9-S9)</f>
        <v>0.07932607330928466</v>
      </c>
      <c r="U9" s="1">
        <f t="shared" si="8"/>
        <v>0</v>
      </c>
      <c r="V9">
        <f>$B$4*(T9-U9)</f>
        <v>0.05552825131649926</v>
      </c>
      <c r="W9" s="1">
        <f t="shared" si="9"/>
        <v>0</v>
      </c>
      <c r="X9">
        <f>$B$4*(V9-W9)</f>
        <v>0.03886977592154948</v>
      </c>
      <c r="Y9" s="1">
        <f t="shared" si="10"/>
        <v>0</v>
      </c>
      <c r="Z9">
        <f>$B$4*(X9-Y9)</f>
        <v>0.02720884314508463</v>
      </c>
      <c r="AA9" s="1">
        <f t="shared" si="11"/>
        <v>0</v>
      </c>
      <c r="AB9">
        <f>$B$4*(Z9-AA9)</f>
        <v>0.019046190201559243</v>
      </c>
      <c r="AC9" s="1">
        <f t="shared" si="12"/>
        <v>0</v>
      </c>
      <c r="AD9">
        <f>$B$4*(AB9-AC9)</f>
        <v>0.013332333141091468</v>
      </c>
      <c r="AE9" s="1">
        <f t="shared" si="13"/>
        <v>0</v>
      </c>
      <c r="AF9">
        <f>$B$4*(AD9-AE9)</f>
        <v>0.009332633198764028</v>
      </c>
      <c r="AG9" s="1">
        <f t="shared" si="14"/>
        <v>0</v>
      </c>
      <c r="AH9">
        <f>$B$4*(AF9-AG9)</f>
        <v>0.006532843239134819</v>
      </c>
      <c r="AI9" s="1">
        <f t="shared" si="15"/>
        <v>0</v>
      </c>
      <c r="AJ9">
        <f>$B$4*(AH9-AI9)</f>
        <v>0.004572990267394373</v>
      </c>
      <c r="AK9" s="1">
        <f t="shared" si="16"/>
        <v>0</v>
      </c>
      <c r="AL9">
        <f>$B$4*(AJ9-AK9)</f>
        <v>0.003201093187176061</v>
      </c>
      <c r="AM9" s="1">
        <f t="shared" si="17"/>
        <v>0</v>
      </c>
      <c r="AN9">
        <f>$B$4*(AL9-AM9)</f>
        <v>0.0022407652310232427</v>
      </c>
      <c r="AO9" s="1">
        <f t="shared" si="18"/>
        <v>0</v>
      </c>
      <c r="AP9">
        <f>$B$4*(AN9-AO9)</f>
        <v>0.0015685356617162697</v>
      </c>
      <c r="AQ9" s="1">
        <f t="shared" si="19"/>
        <v>0</v>
      </c>
      <c r="AR9">
        <f>$B$4*(AP9-AQ9)</f>
        <v>0.0010979749632013887</v>
      </c>
      <c r="AS9" s="1">
        <f t="shared" si="20"/>
        <v>0</v>
      </c>
      <c r="AT9">
        <f>$B$4*(AR9-AS9)</f>
        <v>0.0007685824742409721</v>
      </c>
      <c r="AU9" s="1">
        <f t="shared" si="21"/>
        <v>0</v>
      </c>
      <c r="AV9">
        <f>$B$4*(AT9-AU9)</f>
        <v>0.0005380077319686804</v>
      </c>
      <c r="AW9" s="1">
        <f t="shared" si="22"/>
        <v>0</v>
      </c>
      <c r="AX9">
        <f>$B$4*(AV9-AW9)</f>
        <v>0.00037660541237807626</v>
      </c>
      <c r="AY9" s="1">
        <f t="shared" si="23"/>
        <v>0</v>
      </c>
      <c r="AZ9">
        <f>$B$4*(AX9-AY9)</f>
        <v>0.0002636237886646534</v>
      </c>
      <c r="BA9" s="1">
        <f t="shared" si="24"/>
        <v>0</v>
      </c>
      <c r="BB9">
        <f>$B$4*(AZ9-BA9)</f>
        <v>0.00018453665206525735</v>
      </c>
    </row>
    <row r="10" spans="1:54" ht="12.75">
      <c r="A10">
        <f aca="true" t="shared" si="25" ref="A10:A47">1+A9</f>
        <v>3</v>
      </c>
      <c r="B10">
        <f aca="true" t="shared" si="26" ref="B10:B47">POWER(A10,3)</f>
        <v>27</v>
      </c>
      <c r="C10">
        <f aca="true" t="shared" si="27" ref="C10:C47">B10*$B$1</f>
        <v>1080</v>
      </c>
      <c r="D10">
        <f aca="true" t="shared" si="28" ref="D10:D47">POWER(C10,$B$2)/$B$3</f>
        <v>2.527950265408459</v>
      </c>
      <c r="E10" s="1">
        <f t="shared" si="0"/>
        <v>1</v>
      </c>
      <c r="F10">
        <f aca="true" t="shared" si="29" ref="F10:F47">$B$4*(D10-E10)</f>
        <v>1.0695651857859212</v>
      </c>
      <c r="G10" s="1">
        <f t="shared" si="1"/>
        <v>0</v>
      </c>
      <c r="H10">
        <f aca="true" t="shared" si="30" ref="H10:H47">$B$4*(F10-G10)</f>
        <v>0.7486956300501448</v>
      </c>
      <c r="I10" s="1">
        <f t="shared" si="2"/>
        <v>0</v>
      </c>
      <c r="J10">
        <f aca="true" t="shared" si="31" ref="J10:J47">$B$4*(H10-I10)</f>
        <v>0.5240869410351013</v>
      </c>
      <c r="K10" s="1">
        <f t="shared" si="3"/>
        <v>0</v>
      </c>
      <c r="L10">
        <f aca="true" t="shared" si="32" ref="L10:L47">$B$4*(J10-K10)</f>
        <v>0.3668608587245709</v>
      </c>
      <c r="M10" s="1">
        <f t="shared" si="4"/>
        <v>0</v>
      </c>
      <c r="N10">
        <f aca="true" t="shared" si="33" ref="N10:N47">$B$4*(L10-M10)</f>
        <v>0.2568026011071996</v>
      </c>
      <c r="O10" s="1">
        <f t="shared" si="5"/>
        <v>0</v>
      </c>
      <c r="P10">
        <f aca="true" t="shared" si="34" ref="P10:P47">$B$4*(N10-O10)</f>
        <v>0.17976182077503972</v>
      </c>
      <c r="Q10" s="1">
        <f t="shared" si="6"/>
        <v>0</v>
      </c>
      <c r="R10">
        <f aca="true" t="shared" si="35" ref="R10:R47">$B$4*(P10-Q10)</f>
        <v>0.1258332745425278</v>
      </c>
      <c r="S10" s="1">
        <f t="shared" si="7"/>
        <v>0</v>
      </c>
      <c r="T10">
        <f aca="true" t="shared" si="36" ref="T10:T47">$B$4*(R10-S10)</f>
        <v>0.08808329217976946</v>
      </c>
      <c r="U10" s="1">
        <f t="shared" si="8"/>
        <v>0</v>
      </c>
      <c r="V10">
        <f aca="true" t="shared" si="37" ref="V10:V47">$B$4*(T10-U10)</f>
        <v>0.06165830452583861</v>
      </c>
      <c r="W10" s="1">
        <f t="shared" si="9"/>
        <v>0</v>
      </c>
      <c r="X10">
        <f aca="true" t="shared" si="38" ref="X10:X47">$B$4*(V10-W10)</f>
        <v>0.04316081316808703</v>
      </c>
      <c r="Y10" s="1">
        <f t="shared" si="10"/>
        <v>0</v>
      </c>
      <c r="Z10">
        <f aca="true" t="shared" si="39" ref="Z10:Z47">$B$4*(X10-Y10)</f>
        <v>0.03021256921766092</v>
      </c>
      <c r="AA10" s="1">
        <f t="shared" si="11"/>
        <v>0</v>
      </c>
      <c r="AB10">
        <f aca="true" t="shared" si="40" ref="AB10:AB47">$B$4*(Z10-AA10)</f>
        <v>0.02114879845236264</v>
      </c>
      <c r="AC10" s="1">
        <f t="shared" si="12"/>
        <v>0</v>
      </c>
      <c r="AD10">
        <f aca="true" t="shared" si="41" ref="AD10:AD47">$B$4*(AB10-AC10)</f>
        <v>0.014804158916653848</v>
      </c>
      <c r="AE10" s="1">
        <f t="shared" si="13"/>
        <v>0</v>
      </c>
      <c r="AF10">
        <f aca="true" t="shared" si="42" ref="AF10:AF47">$B$4*(AD10-AE10)</f>
        <v>0.010362911241657693</v>
      </c>
      <c r="AG10" s="1">
        <f t="shared" si="14"/>
        <v>0</v>
      </c>
      <c r="AH10">
        <f aca="true" t="shared" si="43" ref="AH10:AH47">$B$4*(AF10-AG10)</f>
        <v>0.007254037869160385</v>
      </c>
      <c r="AI10" s="1">
        <f t="shared" si="15"/>
        <v>0</v>
      </c>
      <c r="AJ10">
        <f aca="true" t="shared" si="44" ref="AJ10:AJ47">$B$4*(AH10-AI10)</f>
        <v>0.0050778265084122694</v>
      </c>
      <c r="AK10" s="1">
        <f t="shared" si="16"/>
        <v>0</v>
      </c>
      <c r="AL10">
        <f aca="true" t="shared" si="45" ref="AL10:AL47">$B$4*(AJ10-AK10)</f>
        <v>0.0035544785558885884</v>
      </c>
      <c r="AM10" s="1">
        <f t="shared" si="17"/>
        <v>0</v>
      </c>
      <c r="AN10">
        <f aca="true" t="shared" si="46" ref="AN10:AN47">$B$4*(AL10-AM10)</f>
        <v>0.0024881349891220116</v>
      </c>
      <c r="AO10" s="1">
        <f t="shared" si="18"/>
        <v>0</v>
      </c>
      <c r="AP10">
        <f aca="true" t="shared" si="47" ref="AP10:AP47">$B$4*(AN10-AO10)</f>
        <v>0.001741694492385408</v>
      </c>
      <c r="AQ10" s="1">
        <f t="shared" si="19"/>
        <v>0</v>
      </c>
      <c r="AR10">
        <f aca="true" t="shared" si="48" ref="AR10:AR47">$B$4*(AP10-AQ10)</f>
        <v>0.0012191861446697856</v>
      </c>
      <c r="AS10" s="1">
        <f t="shared" si="20"/>
        <v>0</v>
      </c>
      <c r="AT10">
        <f aca="true" t="shared" si="49" ref="AT10:AT47">$B$4*(AR10-AS10)</f>
        <v>0.0008534303012688499</v>
      </c>
      <c r="AU10" s="1">
        <f t="shared" si="21"/>
        <v>0</v>
      </c>
      <c r="AV10">
        <f aca="true" t="shared" si="50" ref="AV10:AV47">$B$4*(AT10-AU10)</f>
        <v>0.0005974012108881949</v>
      </c>
      <c r="AW10" s="1">
        <f t="shared" si="22"/>
        <v>0</v>
      </c>
      <c r="AX10">
        <f aca="true" t="shared" si="51" ref="AX10:AX47">$B$4*(AV10-AW10)</f>
        <v>0.00041818084762173646</v>
      </c>
      <c r="AY10" s="1">
        <f t="shared" si="23"/>
        <v>0</v>
      </c>
      <c r="AZ10">
        <f aca="true" t="shared" si="52" ref="AZ10:AZ47">$B$4*(AX10-AY10)</f>
        <v>0.0002927265933352155</v>
      </c>
      <c r="BA10" s="1">
        <f t="shared" si="24"/>
        <v>0</v>
      </c>
      <c r="BB10">
        <f aca="true" t="shared" si="53" ref="BB10:BB47">$B$4*(AZ10-BA10)</f>
        <v>0.0002049086153346508</v>
      </c>
    </row>
    <row r="11" spans="1:54" ht="12.75">
      <c r="A11">
        <f t="shared" si="25"/>
        <v>4</v>
      </c>
      <c r="B11">
        <f t="shared" si="26"/>
        <v>64</v>
      </c>
      <c r="C11">
        <f t="shared" si="27"/>
        <v>2560</v>
      </c>
      <c r="D11">
        <f t="shared" si="28"/>
        <v>3.8920340432841596</v>
      </c>
      <c r="E11" s="1">
        <f t="shared" si="0"/>
        <v>1</v>
      </c>
      <c r="F11">
        <f t="shared" si="29"/>
        <v>2.0244238302989115</v>
      </c>
      <c r="G11" s="1">
        <f t="shared" si="1"/>
        <v>1</v>
      </c>
      <c r="H11">
        <f t="shared" si="30"/>
        <v>0.717096681209238</v>
      </c>
      <c r="I11" s="1">
        <f t="shared" si="2"/>
        <v>0</v>
      </c>
      <c r="J11">
        <f t="shared" si="31"/>
        <v>0.5019676768464666</v>
      </c>
      <c r="K11" s="1">
        <f t="shared" si="3"/>
        <v>0</v>
      </c>
      <c r="L11">
        <f t="shared" si="32"/>
        <v>0.3513773737925266</v>
      </c>
      <c r="M11" s="1">
        <f t="shared" si="4"/>
        <v>0</v>
      </c>
      <c r="N11">
        <f t="shared" si="33"/>
        <v>0.2459641616547686</v>
      </c>
      <c r="O11" s="1">
        <f t="shared" si="5"/>
        <v>0</v>
      </c>
      <c r="P11">
        <f t="shared" si="34"/>
        <v>0.172174913158338</v>
      </c>
      <c r="Q11" s="1">
        <f t="shared" si="6"/>
        <v>0</v>
      </c>
      <c r="R11">
        <f t="shared" si="35"/>
        <v>0.1205224392108366</v>
      </c>
      <c r="S11" s="1">
        <f t="shared" si="7"/>
        <v>0</v>
      </c>
      <c r="T11">
        <f t="shared" si="36"/>
        <v>0.0843657074475856</v>
      </c>
      <c r="U11" s="1">
        <f t="shared" si="8"/>
        <v>0</v>
      </c>
      <c r="V11">
        <f t="shared" si="37"/>
        <v>0.05905599521330992</v>
      </c>
      <c r="W11" s="1">
        <f t="shared" si="9"/>
        <v>0</v>
      </c>
      <c r="X11">
        <f t="shared" si="38"/>
        <v>0.04133919664931694</v>
      </c>
      <c r="Y11" s="1">
        <f t="shared" si="10"/>
        <v>0</v>
      </c>
      <c r="Z11">
        <f t="shared" si="39"/>
        <v>0.028937437654521857</v>
      </c>
      <c r="AA11" s="1">
        <f t="shared" si="11"/>
        <v>0</v>
      </c>
      <c r="AB11">
        <f t="shared" si="40"/>
        <v>0.0202562063581653</v>
      </c>
      <c r="AC11" s="1">
        <f t="shared" si="12"/>
        <v>0</v>
      </c>
      <c r="AD11">
        <f t="shared" si="41"/>
        <v>0.014179344450715708</v>
      </c>
      <c r="AE11" s="1">
        <f t="shared" si="13"/>
        <v>0</v>
      </c>
      <c r="AF11">
        <f t="shared" si="42"/>
        <v>0.009925541115500995</v>
      </c>
      <c r="AG11" s="1">
        <f t="shared" si="14"/>
        <v>0</v>
      </c>
      <c r="AH11">
        <f t="shared" si="43"/>
        <v>0.006947878780850696</v>
      </c>
      <c r="AI11" s="1">
        <f t="shared" si="15"/>
        <v>0</v>
      </c>
      <c r="AJ11">
        <f t="shared" si="44"/>
        <v>0.004863515146595487</v>
      </c>
      <c r="AK11" s="1">
        <f t="shared" si="16"/>
        <v>0</v>
      </c>
      <c r="AL11">
        <f t="shared" si="45"/>
        <v>0.0034044606026168408</v>
      </c>
      <c r="AM11" s="1">
        <f t="shared" si="17"/>
        <v>0</v>
      </c>
      <c r="AN11">
        <f t="shared" si="46"/>
        <v>0.0023831224218317884</v>
      </c>
      <c r="AO11" s="1">
        <f t="shared" si="18"/>
        <v>0</v>
      </c>
      <c r="AP11">
        <f t="shared" si="47"/>
        <v>0.0016681856952822517</v>
      </c>
      <c r="AQ11" s="1">
        <f t="shared" si="19"/>
        <v>0</v>
      </c>
      <c r="AR11">
        <f t="shared" si="48"/>
        <v>0.001167729986697576</v>
      </c>
      <c r="AS11" s="1">
        <f t="shared" si="20"/>
        <v>0</v>
      </c>
      <c r="AT11">
        <f t="shared" si="49"/>
        <v>0.0008174109906883032</v>
      </c>
      <c r="AU11" s="1">
        <f t="shared" si="21"/>
        <v>0</v>
      </c>
      <c r="AV11">
        <f t="shared" si="50"/>
        <v>0.0005721876934818122</v>
      </c>
      <c r="AW11" s="1">
        <f t="shared" si="22"/>
        <v>0</v>
      </c>
      <c r="AX11">
        <f t="shared" si="51"/>
        <v>0.0004005313854372685</v>
      </c>
      <c r="AY11" s="1">
        <f t="shared" si="23"/>
        <v>0</v>
      </c>
      <c r="AZ11">
        <f t="shared" si="52"/>
        <v>0.00028037196980608794</v>
      </c>
      <c r="BA11" s="1">
        <f t="shared" si="24"/>
        <v>0</v>
      </c>
      <c r="BB11">
        <f t="shared" si="53"/>
        <v>0.00019626037886426155</v>
      </c>
    </row>
    <row r="12" spans="1:54" ht="12.75">
      <c r="A12">
        <f t="shared" si="25"/>
        <v>5</v>
      </c>
      <c r="B12">
        <f t="shared" si="26"/>
        <v>125</v>
      </c>
      <c r="C12">
        <f t="shared" si="27"/>
        <v>5000</v>
      </c>
      <c r="D12">
        <f t="shared" si="28"/>
        <v>5.439282932204212</v>
      </c>
      <c r="E12" s="1">
        <f t="shared" si="0"/>
        <v>2</v>
      </c>
      <c r="F12">
        <f t="shared" si="29"/>
        <v>2.407498052542948</v>
      </c>
      <c r="G12" s="1">
        <f t="shared" si="1"/>
        <v>1</v>
      </c>
      <c r="H12">
        <f t="shared" si="30"/>
        <v>0.9852486367800636</v>
      </c>
      <c r="I12" s="1">
        <f t="shared" si="2"/>
        <v>0</v>
      </c>
      <c r="J12">
        <f t="shared" si="31"/>
        <v>0.6896740457460445</v>
      </c>
      <c r="K12" s="1">
        <f t="shared" si="3"/>
        <v>0</v>
      </c>
      <c r="L12">
        <f t="shared" si="32"/>
        <v>0.4827718320222311</v>
      </c>
      <c r="M12" s="1">
        <f t="shared" si="4"/>
        <v>0</v>
      </c>
      <c r="N12">
        <f t="shared" si="33"/>
        <v>0.3379402824155618</v>
      </c>
      <c r="O12" s="1">
        <f t="shared" si="5"/>
        <v>0</v>
      </c>
      <c r="P12">
        <f t="shared" si="34"/>
        <v>0.23655819769089323</v>
      </c>
      <c r="Q12" s="1">
        <f t="shared" si="6"/>
        <v>0</v>
      </c>
      <c r="R12">
        <f t="shared" si="35"/>
        <v>0.16559073838362526</v>
      </c>
      <c r="S12" s="1">
        <f t="shared" si="7"/>
        <v>0</v>
      </c>
      <c r="T12">
        <f t="shared" si="36"/>
        <v>0.11591351686853767</v>
      </c>
      <c r="U12" s="1">
        <f t="shared" si="8"/>
        <v>0</v>
      </c>
      <c r="V12">
        <f t="shared" si="37"/>
        <v>0.08113946180797636</v>
      </c>
      <c r="W12" s="1">
        <f t="shared" si="9"/>
        <v>0</v>
      </c>
      <c r="X12">
        <f t="shared" si="38"/>
        <v>0.05679762326558345</v>
      </c>
      <c r="Y12" s="1">
        <f t="shared" si="10"/>
        <v>0</v>
      </c>
      <c r="Z12">
        <f t="shared" si="39"/>
        <v>0.03975833628590841</v>
      </c>
      <c r="AA12" s="1">
        <f t="shared" si="11"/>
        <v>0</v>
      </c>
      <c r="AB12">
        <f t="shared" si="40"/>
        <v>0.027830835400135888</v>
      </c>
      <c r="AC12" s="1">
        <f t="shared" si="12"/>
        <v>0</v>
      </c>
      <c r="AD12">
        <f t="shared" si="41"/>
        <v>0.01948158478009512</v>
      </c>
      <c r="AE12" s="1">
        <f t="shared" si="13"/>
        <v>0</v>
      </c>
      <c r="AF12">
        <f t="shared" si="42"/>
        <v>0.013637109346066583</v>
      </c>
      <c r="AG12" s="1">
        <f t="shared" si="14"/>
        <v>0</v>
      </c>
      <c r="AH12">
        <f t="shared" si="43"/>
        <v>0.009545976542246608</v>
      </c>
      <c r="AI12" s="1">
        <f t="shared" si="15"/>
        <v>0</v>
      </c>
      <c r="AJ12">
        <f t="shared" si="44"/>
        <v>0.0066821835795726255</v>
      </c>
      <c r="AK12" s="1">
        <f t="shared" si="16"/>
        <v>0</v>
      </c>
      <c r="AL12">
        <f t="shared" si="45"/>
        <v>0.004677528505700837</v>
      </c>
      <c r="AM12" s="1">
        <f t="shared" si="17"/>
        <v>0</v>
      </c>
      <c r="AN12">
        <f t="shared" si="46"/>
        <v>0.003274269953990586</v>
      </c>
      <c r="AO12" s="1">
        <f t="shared" si="18"/>
        <v>0</v>
      </c>
      <c r="AP12">
        <f t="shared" si="47"/>
        <v>0.00229198896779341</v>
      </c>
      <c r="AQ12" s="1">
        <f t="shared" si="19"/>
        <v>0</v>
      </c>
      <c r="AR12">
        <f t="shared" si="48"/>
        <v>0.001604392277455387</v>
      </c>
      <c r="AS12" s="1">
        <f t="shared" si="20"/>
        <v>0</v>
      </c>
      <c r="AT12">
        <f t="shared" si="49"/>
        <v>0.001123074594218771</v>
      </c>
      <c r="AU12" s="1">
        <f t="shared" si="21"/>
        <v>0</v>
      </c>
      <c r="AV12">
        <f t="shared" si="50"/>
        <v>0.0007861522159531396</v>
      </c>
      <c r="AW12" s="1">
        <f t="shared" si="22"/>
        <v>0</v>
      </c>
      <c r="AX12">
        <f t="shared" si="51"/>
        <v>0.0005503065511671977</v>
      </c>
      <c r="AY12" s="1">
        <f t="shared" si="23"/>
        <v>0</v>
      </c>
      <c r="AZ12">
        <f t="shared" si="52"/>
        <v>0.00038521458581703837</v>
      </c>
      <c r="BA12" s="1">
        <f t="shared" si="24"/>
        <v>0</v>
      </c>
      <c r="BB12">
        <f t="shared" si="53"/>
        <v>0.00026965021007192684</v>
      </c>
    </row>
    <row r="13" spans="1:54" ht="12.75">
      <c r="A13">
        <f t="shared" si="25"/>
        <v>6</v>
      </c>
      <c r="B13">
        <f t="shared" si="26"/>
        <v>216</v>
      </c>
      <c r="C13">
        <f t="shared" si="27"/>
        <v>8640</v>
      </c>
      <c r="D13">
        <f t="shared" si="28"/>
        <v>7.150123100690616</v>
      </c>
      <c r="E13" s="1">
        <f t="shared" si="0"/>
        <v>2</v>
      </c>
      <c r="F13">
        <f t="shared" si="29"/>
        <v>3.6050861704834305</v>
      </c>
      <c r="G13" s="1">
        <f t="shared" si="1"/>
        <v>1</v>
      </c>
      <c r="H13">
        <f t="shared" si="30"/>
        <v>1.8235603193384011</v>
      </c>
      <c r="I13" s="1">
        <f t="shared" si="2"/>
        <v>0</v>
      </c>
      <c r="J13">
        <f t="shared" si="31"/>
        <v>1.2764922235368807</v>
      </c>
      <c r="K13" s="1">
        <f t="shared" si="3"/>
        <v>0</v>
      </c>
      <c r="L13">
        <f t="shared" si="32"/>
        <v>0.8935445564758164</v>
      </c>
      <c r="M13" s="1">
        <f t="shared" si="4"/>
        <v>0</v>
      </c>
      <c r="N13">
        <f t="shared" si="33"/>
        <v>0.6254811895330714</v>
      </c>
      <c r="O13" s="1">
        <f t="shared" si="5"/>
        <v>0</v>
      </c>
      <c r="P13">
        <f t="shared" si="34"/>
        <v>0.43783683267314993</v>
      </c>
      <c r="Q13" s="1">
        <f t="shared" si="6"/>
        <v>0</v>
      </c>
      <c r="R13">
        <f t="shared" si="35"/>
        <v>0.3064857828712049</v>
      </c>
      <c r="S13" s="1">
        <f t="shared" si="7"/>
        <v>0</v>
      </c>
      <c r="T13">
        <f t="shared" si="36"/>
        <v>0.21454004800984344</v>
      </c>
      <c r="U13" s="1">
        <f t="shared" si="8"/>
        <v>0</v>
      </c>
      <c r="V13">
        <f t="shared" si="37"/>
        <v>0.1501780336068904</v>
      </c>
      <c r="W13" s="1">
        <f t="shared" si="9"/>
        <v>0</v>
      </c>
      <c r="X13">
        <f t="shared" si="38"/>
        <v>0.10512462352482327</v>
      </c>
      <c r="Y13" s="1">
        <f t="shared" si="10"/>
        <v>0</v>
      </c>
      <c r="Z13">
        <f t="shared" si="39"/>
        <v>0.07358723646737628</v>
      </c>
      <c r="AA13" s="1">
        <f t="shared" si="11"/>
        <v>0</v>
      </c>
      <c r="AB13">
        <f t="shared" si="40"/>
        <v>0.05151106552716339</v>
      </c>
      <c r="AC13" s="1">
        <f t="shared" si="12"/>
        <v>0</v>
      </c>
      <c r="AD13">
        <f t="shared" si="41"/>
        <v>0.03605774586901437</v>
      </c>
      <c r="AE13" s="1">
        <f t="shared" si="13"/>
        <v>0</v>
      </c>
      <c r="AF13">
        <f t="shared" si="42"/>
        <v>0.025240422108310057</v>
      </c>
      <c r="AG13" s="1">
        <f t="shared" si="14"/>
        <v>0</v>
      </c>
      <c r="AH13">
        <f t="shared" si="43"/>
        <v>0.01766829547581704</v>
      </c>
      <c r="AI13" s="1">
        <f t="shared" si="15"/>
        <v>0</v>
      </c>
      <c r="AJ13">
        <f t="shared" si="44"/>
        <v>0.012367806833071926</v>
      </c>
      <c r="AK13" s="1">
        <f t="shared" si="16"/>
        <v>0</v>
      </c>
      <c r="AL13">
        <f t="shared" si="45"/>
        <v>0.008657464783150347</v>
      </c>
      <c r="AM13" s="1">
        <f t="shared" si="17"/>
        <v>0</v>
      </c>
      <c r="AN13">
        <f t="shared" si="46"/>
        <v>0.006060225348205242</v>
      </c>
      <c r="AO13" s="1">
        <f t="shared" si="18"/>
        <v>0</v>
      </c>
      <c r="AP13">
        <f t="shared" si="47"/>
        <v>0.004242157743743669</v>
      </c>
      <c r="AQ13" s="1">
        <f t="shared" si="19"/>
        <v>0</v>
      </c>
      <c r="AR13">
        <f t="shared" si="48"/>
        <v>0.002969510420620568</v>
      </c>
      <c r="AS13" s="1">
        <f t="shared" si="20"/>
        <v>0</v>
      </c>
      <c r="AT13">
        <f t="shared" si="49"/>
        <v>0.0020786572944343977</v>
      </c>
      <c r="AU13" s="1">
        <f t="shared" si="21"/>
        <v>0</v>
      </c>
      <c r="AV13">
        <f t="shared" si="50"/>
        <v>0.0014550601061040782</v>
      </c>
      <c r="AW13" s="1">
        <f t="shared" si="22"/>
        <v>0</v>
      </c>
      <c r="AX13">
        <f t="shared" si="51"/>
        <v>0.0010185420742728547</v>
      </c>
      <c r="AY13" s="1">
        <f t="shared" si="23"/>
        <v>0</v>
      </c>
      <c r="AZ13">
        <f t="shared" si="52"/>
        <v>0.0007129794519909982</v>
      </c>
      <c r="BA13" s="1">
        <f t="shared" si="24"/>
        <v>0</v>
      </c>
      <c r="BB13">
        <f t="shared" si="53"/>
        <v>0.0004990856163936987</v>
      </c>
    </row>
    <row r="14" spans="1:54" ht="12.75">
      <c r="A14">
        <f t="shared" si="25"/>
        <v>7</v>
      </c>
      <c r="B14">
        <f t="shared" si="26"/>
        <v>343</v>
      </c>
      <c r="C14">
        <f t="shared" si="27"/>
        <v>13720</v>
      </c>
      <c r="D14">
        <f t="shared" si="28"/>
        <v>9.010184901136197</v>
      </c>
      <c r="E14" s="1">
        <f t="shared" si="0"/>
        <v>3</v>
      </c>
      <c r="F14">
        <f t="shared" si="29"/>
        <v>4.207129430795338</v>
      </c>
      <c r="G14" s="1">
        <f t="shared" si="1"/>
        <v>1</v>
      </c>
      <c r="H14">
        <f t="shared" si="30"/>
        <v>2.2449906015567365</v>
      </c>
      <c r="I14" s="1">
        <f t="shared" si="2"/>
        <v>0</v>
      </c>
      <c r="J14">
        <f t="shared" si="31"/>
        <v>1.5714934210897153</v>
      </c>
      <c r="K14" s="1">
        <f t="shared" si="3"/>
        <v>0</v>
      </c>
      <c r="L14">
        <f t="shared" si="32"/>
        <v>1.1000453947628006</v>
      </c>
      <c r="M14" s="1">
        <f t="shared" si="4"/>
        <v>0</v>
      </c>
      <c r="N14">
        <f t="shared" si="33"/>
        <v>0.7700317763339604</v>
      </c>
      <c r="O14" s="1">
        <f t="shared" si="5"/>
        <v>0</v>
      </c>
      <c r="P14">
        <f t="shared" si="34"/>
        <v>0.5390222434337723</v>
      </c>
      <c r="Q14" s="1">
        <f t="shared" si="6"/>
        <v>0</v>
      </c>
      <c r="R14">
        <f t="shared" si="35"/>
        <v>0.37731557040364055</v>
      </c>
      <c r="S14" s="1">
        <f t="shared" si="7"/>
        <v>0</v>
      </c>
      <c r="T14">
        <f t="shared" si="36"/>
        <v>0.2641208992825484</v>
      </c>
      <c r="U14" s="1">
        <f t="shared" si="8"/>
        <v>0</v>
      </c>
      <c r="V14">
        <f t="shared" si="37"/>
        <v>0.18488462949778386</v>
      </c>
      <c r="W14" s="1">
        <f t="shared" si="9"/>
        <v>0</v>
      </c>
      <c r="X14">
        <f t="shared" si="38"/>
        <v>0.1294192406484487</v>
      </c>
      <c r="Y14" s="1">
        <f t="shared" si="10"/>
        <v>0</v>
      </c>
      <c r="Z14">
        <f t="shared" si="39"/>
        <v>0.09059346845391408</v>
      </c>
      <c r="AA14" s="1">
        <f t="shared" si="11"/>
        <v>0</v>
      </c>
      <c r="AB14">
        <f t="shared" si="40"/>
        <v>0.06341542791773985</v>
      </c>
      <c r="AC14" s="1">
        <f t="shared" si="12"/>
        <v>0</v>
      </c>
      <c r="AD14">
        <f t="shared" si="41"/>
        <v>0.0443907995424179</v>
      </c>
      <c r="AE14" s="1">
        <f t="shared" si="13"/>
        <v>0</v>
      </c>
      <c r="AF14">
        <f t="shared" si="42"/>
        <v>0.031073559679692525</v>
      </c>
      <c r="AG14" s="1">
        <f t="shared" si="14"/>
        <v>0</v>
      </c>
      <c r="AH14">
        <f t="shared" si="43"/>
        <v>0.021751491775784768</v>
      </c>
      <c r="AI14" s="1">
        <f t="shared" si="15"/>
        <v>0</v>
      </c>
      <c r="AJ14">
        <f t="shared" si="44"/>
        <v>0.015226044243049337</v>
      </c>
      <c r="AK14" s="1">
        <f t="shared" si="16"/>
        <v>0</v>
      </c>
      <c r="AL14">
        <f t="shared" si="45"/>
        <v>0.010658230970134535</v>
      </c>
      <c r="AM14" s="1">
        <f t="shared" si="17"/>
        <v>0</v>
      </c>
      <c r="AN14">
        <f t="shared" si="46"/>
        <v>0.007460761679094174</v>
      </c>
      <c r="AO14" s="1">
        <f t="shared" si="18"/>
        <v>0</v>
      </c>
      <c r="AP14">
        <f t="shared" si="47"/>
        <v>0.005222533175365921</v>
      </c>
      <c r="AQ14" s="1">
        <f t="shared" si="19"/>
        <v>0</v>
      </c>
      <c r="AR14">
        <f t="shared" si="48"/>
        <v>0.0036557732227561444</v>
      </c>
      <c r="AS14" s="1">
        <f t="shared" si="20"/>
        <v>0</v>
      </c>
      <c r="AT14">
        <f t="shared" si="49"/>
        <v>0.002559041255929301</v>
      </c>
      <c r="AU14" s="1">
        <f t="shared" si="21"/>
        <v>0</v>
      </c>
      <c r="AV14">
        <f t="shared" si="50"/>
        <v>0.0017913288791505104</v>
      </c>
      <c r="AW14" s="1">
        <f t="shared" si="22"/>
        <v>0</v>
      </c>
      <c r="AX14">
        <f t="shared" si="51"/>
        <v>0.0012539302154053573</v>
      </c>
      <c r="AY14" s="1">
        <f t="shared" si="23"/>
        <v>0</v>
      </c>
      <c r="AZ14">
        <f t="shared" si="52"/>
        <v>0.00087775115078375</v>
      </c>
      <c r="BA14" s="1">
        <f t="shared" si="24"/>
        <v>0</v>
      </c>
      <c r="BB14">
        <f t="shared" si="53"/>
        <v>0.000614425805548625</v>
      </c>
    </row>
    <row r="15" spans="1:54" ht="12.75">
      <c r="A15">
        <f t="shared" si="25"/>
        <v>8</v>
      </c>
      <c r="B15">
        <f t="shared" si="26"/>
        <v>512</v>
      </c>
      <c r="C15">
        <f t="shared" si="27"/>
        <v>20480</v>
      </c>
      <c r="D15">
        <f t="shared" si="28"/>
        <v>11.008334658460504</v>
      </c>
      <c r="E15" s="1">
        <f t="shared" si="0"/>
        <v>3</v>
      </c>
      <c r="F15">
        <f t="shared" si="29"/>
        <v>5.605834260922352</v>
      </c>
      <c r="G15" s="1">
        <f t="shared" si="1"/>
        <v>1</v>
      </c>
      <c r="H15">
        <f t="shared" si="30"/>
        <v>3.224083982645646</v>
      </c>
      <c r="I15" s="1">
        <f t="shared" si="2"/>
        <v>1</v>
      </c>
      <c r="J15">
        <f t="shared" si="31"/>
        <v>1.5568587878519522</v>
      </c>
      <c r="K15" s="1">
        <f t="shared" si="3"/>
        <v>0</v>
      </c>
      <c r="L15">
        <f t="shared" si="32"/>
        <v>1.0898011514963664</v>
      </c>
      <c r="M15" s="1">
        <f t="shared" si="4"/>
        <v>0</v>
      </c>
      <c r="N15">
        <f t="shared" si="33"/>
        <v>0.7628608060474564</v>
      </c>
      <c r="O15" s="1">
        <f t="shared" si="5"/>
        <v>0</v>
      </c>
      <c r="P15">
        <f t="shared" si="34"/>
        <v>0.5340025642332195</v>
      </c>
      <c r="Q15" s="1">
        <f t="shared" si="6"/>
        <v>0</v>
      </c>
      <c r="R15">
        <f t="shared" si="35"/>
        <v>0.3738017949632536</v>
      </c>
      <c r="S15" s="1">
        <f t="shared" si="7"/>
        <v>0</v>
      </c>
      <c r="T15">
        <f t="shared" si="36"/>
        <v>0.2616612564742775</v>
      </c>
      <c r="U15" s="1">
        <f t="shared" si="8"/>
        <v>0</v>
      </c>
      <c r="V15">
        <f t="shared" si="37"/>
        <v>0.18316287953199425</v>
      </c>
      <c r="W15" s="1">
        <f t="shared" si="9"/>
        <v>0</v>
      </c>
      <c r="X15">
        <f t="shared" si="38"/>
        <v>0.12821401567239596</v>
      </c>
      <c r="Y15" s="1">
        <f t="shared" si="10"/>
        <v>0</v>
      </c>
      <c r="Z15">
        <f t="shared" si="39"/>
        <v>0.08974981097067716</v>
      </c>
      <c r="AA15" s="1">
        <f t="shared" si="11"/>
        <v>0</v>
      </c>
      <c r="AB15">
        <f t="shared" si="40"/>
        <v>0.06282486767947401</v>
      </c>
      <c r="AC15" s="1">
        <f t="shared" si="12"/>
        <v>0</v>
      </c>
      <c r="AD15">
        <f t="shared" si="41"/>
        <v>0.043977407375631807</v>
      </c>
      <c r="AE15" s="1">
        <f t="shared" si="13"/>
        <v>0</v>
      </c>
      <c r="AF15">
        <f t="shared" si="42"/>
        <v>0.030784185162942262</v>
      </c>
      <c r="AG15" s="1">
        <f t="shared" si="14"/>
        <v>0</v>
      </c>
      <c r="AH15">
        <f t="shared" si="43"/>
        <v>0.021548929614059582</v>
      </c>
      <c r="AI15" s="1">
        <f t="shared" si="15"/>
        <v>0</v>
      </c>
      <c r="AJ15">
        <f t="shared" si="44"/>
        <v>0.015084250729841707</v>
      </c>
      <c r="AK15" s="1">
        <f t="shared" si="16"/>
        <v>0</v>
      </c>
      <c r="AL15">
        <f t="shared" si="45"/>
        <v>0.010558975510889194</v>
      </c>
      <c r="AM15" s="1">
        <f t="shared" si="17"/>
        <v>0</v>
      </c>
      <c r="AN15">
        <f t="shared" si="46"/>
        <v>0.007391282857622435</v>
      </c>
      <c r="AO15" s="1">
        <f t="shared" si="18"/>
        <v>0</v>
      </c>
      <c r="AP15">
        <f t="shared" si="47"/>
        <v>0.005173898000335704</v>
      </c>
      <c r="AQ15" s="1">
        <f t="shared" si="19"/>
        <v>0</v>
      </c>
      <c r="AR15">
        <f t="shared" si="48"/>
        <v>0.0036217286002349926</v>
      </c>
      <c r="AS15" s="1">
        <f t="shared" si="20"/>
        <v>0</v>
      </c>
      <c r="AT15">
        <f t="shared" si="49"/>
        <v>0.0025352100201644946</v>
      </c>
      <c r="AU15" s="1">
        <f t="shared" si="21"/>
        <v>0</v>
      </c>
      <c r="AV15">
        <f t="shared" si="50"/>
        <v>0.0017746470141151462</v>
      </c>
      <c r="AW15" s="1">
        <f t="shared" si="22"/>
        <v>0</v>
      </c>
      <c r="AX15">
        <f t="shared" si="51"/>
        <v>0.0012422529098806022</v>
      </c>
      <c r="AY15" s="1">
        <f t="shared" si="23"/>
        <v>0</v>
      </c>
      <c r="AZ15">
        <f t="shared" si="52"/>
        <v>0.0008695770369164215</v>
      </c>
      <c r="BA15" s="1">
        <f t="shared" si="24"/>
        <v>0</v>
      </c>
      <c r="BB15">
        <f t="shared" si="53"/>
        <v>0.000608703925841495</v>
      </c>
    </row>
    <row r="16" spans="1:54" ht="12.75">
      <c r="A16">
        <f t="shared" si="25"/>
        <v>9</v>
      </c>
      <c r="B16">
        <f t="shared" si="26"/>
        <v>729</v>
      </c>
      <c r="C16">
        <f t="shared" si="27"/>
        <v>29160</v>
      </c>
      <c r="D16">
        <f t="shared" si="28"/>
        <v>13.135614896084038</v>
      </c>
      <c r="E16" s="1">
        <f t="shared" si="0"/>
        <v>4</v>
      </c>
      <c r="F16">
        <f t="shared" si="29"/>
        <v>6.394930427258826</v>
      </c>
      <c r="G16" s="1">
        <f t="shared" si="1"/>
        <v>2</v>
      </c>
      <c r="H16">
        <f t="shared" si="30"/>
        <v>3.076451299081178</v>
      </c>
      <c r="I16" s="1">
        <f t="shared" si="2"/>
        <v>1</v>
      </c>
      <c r="J16">
        <f t="shared" si="31"/>
        <v>1.4535159093568246</v>
      </c>
      <c r="K16" s="1">
        <f t="shared" si="3"/>
        <v>0</v>
      </c>
      <c r="L16">
        <f t="shared" si="32"/>
        <v>1.0174611365497772</v>
      </c>
      <c r="M16" s="1">
        <f t="shared" si="4"/>
        <v>0</v>
      </c>
      <c r="N16">
        <f t="shared" si="33"/>
        <v>0.712222795584844</v>
      </c>
      <c r="O16" s="1">
        <f t="shared" si="5"/>
        <v>0</v>
      </c>
      <c r="P16">
        <f t="shared" si="34"/>
        <v>0.4985559569093908</v>
      </c>
      <c r="Q16" s="1">
        <f t="shared" si="6"/>
        <v>0</v>
      </c>
      <c r="R16">
        <f t="shared" si="35"/>
        <v>0.3489891698365735</v>
      </c>
      <c r="S16" s="1">
        <f t="shared" si="7"/>
        <v>0</v>
      </c>
      <c r="T16">
        <f t="shared" si="36"/>
        <v>0.24429241888560144</v>
      </c>
      <c r="U16" s="1">
        <f t="shared" si="8"/>
        <v>0</v>
      </c>
      <c r="V16">
        <f t="shared" si="37"/>
        <v>0.17100469321992098</v>
      </c>
      <c r="W16" s="1">
        <f t="shared" si="9"/>
        <v>0</v>
      </c>
      <c r="X16">
        <f t="shared" si="38"/>
        <v>0.11970328525394468</v>
      </c>
      <c r="Y16" s="1">
        <f t="shared" si="10"/>
        <v>0</v>
      </c>
      <c r="Z16">
        <f t="shared" si="39"/>
        <v>0.08379229967776126</v>
      </c>
      <c r="AA16" s="1">
        <f t="shared" si="11"/>
        <v>0</v>
      </c>
      <c r="AB16">
        <f t="shared" si="40"/>
        <v>0.05865460977443288</v>
      </c>
      <c r="AC16" s="1">
        <f t="shared" si="12"/>
        <v>0</v>
      </c>
      <c r="AD16">
        <f t="shared" si="41"/>
        <v>0.041058226842103016</v>
      </c>
      <c r="AE16" s="1">
        <f t="shared" si="13"/>
        <v>0</v>
      </c>
      <c r="AF16">
        <f t="shared" si="42"/>
        <v>0.028740758789472107</v>
      </c>
      <c r="AG16" s="1">
        <f t="shared" si="14"/>
        <v>0</v>
      </c>
      <c r="AH16">
        <f t="shared" si="43"/>
        <v>0.020118531152630473</v>
      </c>
      <c r="AI16" s="1">
        <f t="shared" si="15"/>
        <v>0</v>
      </c>
      <c r="AJ16">
        <f t="shared" si="44"/>
        <v>0.01408297180684133</v>
      </c>
      <c r="AK16" s="1">
        <f t="shared" si="16"/>
        <v>0</v>
      </c>
      <c r="AL16">
        <f t="shared" si="45"/>
        <v>0.00985808026478893</v>
      </c>
      <c r="AM16" s="1">
        <f t="shared" si="17"/>
        <v>0</v>
      </c>
      <c r="AN16">
        <f t="shared" si="46"/>
        <v>0.006900656185352251</v>
      </c>
      <c r="AO16" s="1">
        <f t="shared" si="18"/>
        <v>0</v>
      </c>
      <c r="AP16">
        <f t="shared" si="47"/>
        <v>0.004830459329746575</v>
      </c>
      <c r="AQ16" s="1">
        <f t="shared" si="19"/>
        <v>0</v>
      </c>
      <c r="AR16">
        <f t="shared" si="48"/>
        <v>0.0033813215308226025</v>
      </c>
      <c r="AS16" s="1">
        <f t="shared" si="20"/>
        <v>0</v>
      </c>
      <c r="AT16">
        <f t="shared" si="49"/>
        <v>0.0023669250715758214</v>
      </c>
      <c r="AU16" s="1">
        <f t="shared" si="21"/>
        <v>0</v>
      </c>
      <c r="AV16">
        <f t="shared" si="50"/>
        <v>0.001656847550103075</v>
      </c>
      <c r="AW16" s="1">
        <f t="shared" si="22"/>
        <v>0</v>
      </c>
      <c r="AX16">
        <f t="shared" si="51"/>
        <v>0.0011597932850721524</v>
      </c>
      <c r="AY16" s="1">
        <f t="shared" si="23"/>
        <v>0</v>
      </c>
      <c r="AZ16">
        <f t="shared" si="52"/>
        <v>0.0008118552995505067</v>
      </c>
      <c r="BA16" s="1">
        <f t="shared" si="24"/>
        <v>0</v>
      </c>
      <c r="BB16">
        <f t="shared" si="53"/>
        <v>0.0005682987096853546</v>
      </c>
    </row>
    <row r="17" spans="1:54" ht="12.75">
      <c r="A17">
        <f t="shared" si="25"/>
        <v>10</v>
      </c>
      <c r="B17">
        <f t="shared" si="26"/>
        <v>1000</v>
      </c>
      <c r="C17">
        <f t="shared" si="27"/>
        <v>40000</v>
      </c>
      <c r="D17">
        <f t="shared" si="28"/>
        <v>15.384615384615385</v>
      </c>
      <c r="E17" s="1">
        <f t="shared" si="0"/>
        <v>4</v>
      </c>
      <c r="F17">
        <f t="shared" si="29"/>
        <v>7.969230769230769</v>
      </c>
      <c r="G17" s="1">
        <f t="shared" si="1"/>
        <v>2</v>
      </c>
      <c r="H17">
        <f t="shared" si="30"/>
        <v>4.178461538461538</v>
      </c>
      <c r="I17" s="1">
        <f t="shared" si="2"/>
        <v>1</v>
      </c>
      <c r="J17">
        <f t="shared" si="31"/>
        <v>2.2249230769230763</v>
      </c>
      <c r="K17" s="1">
        <f t="shared" si="3"/>
        <v>0</v>
      </c>
      <c r="L17">
        <f t="shared" si="32"/>
        <v>1.5574461538461533</v>
      </c>
      <c r="M17" s="1">
        <f t="shared" si="4"/>
        <v>0</v>
      </c>
      <c r="N17">
        <f t="shared" si="33"/>
        <v>1.0902123076923071</v>
      </c>
      <c r="O17" s="1">
        <f t="shared" si="5"/>
        <v>0</v>
      </c>
      <c r="P17">
        <f t="shared" si="34"/>
        <v>0.763148615384615</v>
      </c>
      <c r="Q17" s="1">
        <f t="shared" si="6"/>
        <v>0</v>
      </c>
      <c r="R17">
        <f t="shared" si="35"/>
        <v>0.5342040307692304</v>
      </c>
      <c r="S17" s="1">
        <f t="shared" si="7"/>
        <v>0</v>
      </c>
      <c r="T17">
        <f t="shared" si="36"/>
        <v>0.37394282153846126</v>
      </c>
      <c r="U17" s="1">
        <f t="shared" si="8"/>
        <v>0</v>
      </c>
      <c r="V17">
        <f t="shared" si="37"/>
        <v>0.2617599750769229</v>
      </c>
      <c r="W17" s="1">
        <f t="shared" si="9"/>
        <v>0</v>
      </c>
      <c r="X17">
        <f t="shared" si="38"/>
        <v>0.183231982553846</v>
      </c>
      <c r="Y17" s="1">
        <f t="shared" si="10"/>
        <v>0</v>
      </c>
      <c r="Z17">
        <f t="shared" si="39"/>
        <v>0.1282623877876922</v>
      </c>
      <c r="AA17" s="1">
        <f t="shared" si="11"/>
        <v>0</v>
      </c>
      <c r="AB17">
        <f t="shared" si="40"/>
        <v>0.08978367145138454</v>
      </c>
      <c r="AC17" s="1">
        <f t="shared" si="12"/>
        <v>0</v>
      </c>
      <c r="AD17">
        <f t="shared" si="41"/>
        <v>0.06284857001596918</v>
      </c>
      <c r="AE17" s="1">
        <f t="shared" si="13"/>
        <v>0</v>
      </c>
      <c r="AF17">
        <f t="shared" si="42"/>
        <v>0.04399399901117842</v>
      </c>
      <c r="AG17" s="1">
        <f t="shared" si="14"/>
        <v>0</v>
      </c>
      <c r="AH17">
        <f t="shared" si="43"/>
        <v>0.03079579930782489</v>
      </c>
      <c r="AI17" s="1">
        <f t="shared" si="15"/>
        <v>0</v>
      </c>
      <c r="AJ17">
        <f t="shared" si="44"/>
        <v>0.02155705951547742</v>
      </c>
      <c r="AK17" s="1">
        <f t="shared" si="16"/>
        <v>0</v>
      </c>
      <c r="AL17">
        <f t="shared" si="45"/>
        <v>0.015089941660834194</v>
      </c>
      <c r="AM17" s="1">
        <f t="shared" si="17"/>
        <v>0</v>
      </c>
      <c r="AN17">
        <f t="shared" si="46"/>
        <v>0.010562959162583934</v>
      </c>
      <c r="AO17" s="1">
        <f t="shared" si="18"/>
        <v>0</v>
      </c>
      <c r="AP17">
        <f t="shared" si="47"/>
        <v>0.007394071413808753</v>
      </c>
      <c r="AQ17" s="1">
        <f t="shared" si="19"/>
        <v>0</v>
      </c>
      <c r="AR17">
        <f t="shared" si="48"/>
        <v>0.0051758499896661266</v>
      </c>
      <c r="AS17" s="1">
        <f t="shared" si="20"/>
        <v>0</v>
      </c>
      <c r="AT17">
        <f t="shared" si="49"/>
        <v>0.0036230949927662883</v>
      </c>
      <c r="AU17" s="1">
        <f t="shared" si="21"/>
        <v>0</v>
      </c>
      <c r="AV17">
        <f t="shared" si="50"/>
        <v>0.0025361664949364016</v>
      </c>
      <c r="AW17" s="1">
        <f t="shared" si="22"/>
        <v>0</v>
      </c>
      <c r="AX17">
        <f t="shared" si="51"/>
        <v>0.001775316546455481</v>
      </c>
      <c r="AY17" s="1">
        <f t="shared" si="23"/>
        <v>0</v>
      </c>
      <c r="AZ17">
        <f t="shared" si="52"/>
        <v>0.0012427215825188366</v>
      </c>
      <c r="BA17" s="1">
        <f t="shared" si="24"/>
        <v>0</v>
      </c>
      <c r="BB17">
        <f t="shared" si="53"/>
        <v>0.0008699051077631856</v>
      </c>
    </row>
    <row r="18" spans="1:54" ht="12.75">
      <c r="A18">
        <f t="shared" si="25"/>
        <v>11</v>
      </c>
      <c r="B18">
        <f t="shared" si="26"/>
        <v>1331</v>
      </c>
      <c r="C18">
        <f t="shared" si="27"/>
        <v>53240</v>
      </c>
      <c r="D18">
        <f t="shared" si="28"/>
        <v>17.74907281518718</v>
      </c>
      <c r="E18" s="1">
        <f t="shared" si="0"/>
        <v>5</v>
      </c>
      <c r="F18">
        <f t="shared" si="29"/>
        <v>8.924350970631025</v>
      </c>
      <c r="G18" s="1">
        <f t="shared" si="1"/>
        <v>2</v>
      </c>
      <c r="H18">
        <f t="shared" si="30"/>
        <v>4.847045679441717</v>
      </c>
      <c r="I18" s="1">
        <f t="shared" si="2"/>
        <v>1</v>
      </c>
      <c r="J18">
        <f t="shared" si="31"/>
        <v>2.6929319756092016</v>
      </c>
      <c r="K18" s="1">
        <f t="shared" si="3"/>
        <v>0</v>
      </c>
      <c r="L18">
        <f t="shared" si="32"/>
        <v>1.885052382926441</v>
      </c>
      <c r="M18" s="1">
        <f t="shared" si="4"/>
        <v>0</v>
      </c>
      <c r="N18">
        <f t="shared" si="33"/>
        <v>1.3195366680485086</v>
      </c>
      <c r="O18" s="1">
        <f t="shared" si="5"/>
        <v>0</v>
      </c>
      <c r="P18">
        <f t="shared" si="34"/>
        <v>0.9236756676339559</v>
      </c>
      <c r="Q18" s="1">
        <f t="shared" si="6"/>
        <v>0</v>
      </c>
      <c r="R18">
        <f t="shared" si="35"/>
        <v>0.6465729673437691</v>
      </c>
      <c r="S18" s="1">
        <f t="shared" si="7"/>
        <v>0</v>
      </c>
      <c r="T18">
        <f t="shared" si="36"/>
        <v>0.45260107714063835</v>
      </c>
      <c r="U18" s="1">
        <f t="shared" si="8"/>
        <v>0</v>
      </c>
      <c r="V18">
        <f t="shared" si="37"/>
        <v>0.31682075399844684</v>
      </c>
      <c r="W18" s="1">
        <f t="shared" si="9"/>
        <v>0</v>
      </c>
      <c r="X18">
        <f t="shared" si="38"/>
        <v>0.22177452779891277</v>
      </c>
      <c r="Y18" s="1">
        <f t="shared" si="10"/>
        <v>0</v>
      </c>
      <c r="Z18">
        <f t="shared" si="39"/>
        <v>0.15524216945923894</v>
      </c>
      <c r="AA18" s="1">
        <f t="shared" si="11"/>
        <v>0</v>
      </c>
      <c r="AB18">
        <f t="shared" si="40"/>
        <v>0.10866951862146725</v>
      </c>
      <c r="AC18" s="1">
        <f t="shared" si="12"/>
        <v>0</v>
      </c>
      <c r="AD18">
        <f t="shared" si="41"/>
        <v>0.07606866303502707</v>
      </c>
      <c r="AE18" s="1">
        <f t="shared" si="13"/>
        <v>0</v>
      </c>
      <c r="AF18">
        <f t="shared" si="42"/>
        <v>0.05324806412451895</v>
      </c>
      <c r="AG18" s="1">
        <f t="shared" si="14"/>
        <v>0</v>
      </c>
      <c r="AH18">
        <f t="shared" si="43"/>
        <v>0.03727364488716326</v>
      </c>
      <c r="AI18" s="1">
        <f t="shared" si="15"/>
        <v>0</v>
      </c>
      <c r="AJ18">
        <f t="shared" si="44"/>
        <v>0.02609155142101428</v>
      </c>
      <c r="AK18" s="1">
        <f t="shared" si="16"/>
        <v>0</v>
      </c>
      <c r="AL18">
        <f t="shared" si="45"/>
        <v>0.018264085994709994</v>
      </c>
      <c r="AM18" s="1">
        <f t="shared" si="17"/>
        <v>0</v>
      </c>
      <c r="AN18">
        <f t="shared" si="46"/>
        <v>0.012784860196296995</v>
      </c>
      <c r="AO18" s="1">
        <f t="shared" si="18"/>
        <v>0</v>
      </c>
      <c r="AP18">
        <f t="shared" si="47"/>
        <v>0.008949402137407896</v>
      </c>
      <c r="AQ18" s="1">
        <f t="shared" si="19"/>
        <v>0</v>
      </c>
      <c r="AR18">
        <f t="shared" si="48"/>
        <v>0.006264581496185527</v>
      </c>
      <c r="AS18" s="1">
        <f t="shared" si="20"/>
        <v>0</v>
      </c>
      <c r="AT18">
        <f t="shared" si="49"/>
        <v>0.004385207047329869</v>
      </c>
      <c r="AU18" s="1">
        <f t="shared" si="21"/>
        <v>0</v>
      </c>
      <c r="AV18">
        <f t="shared" si="50"/>
        <v>0.003069644933130908</v>
      </c>
      <c r="AW18" s="1">
        <f t="shared" si="22"/>
        <v>0</v>
      </c>
      <c r="AX18">
        <f t="shared" si="51"/>
        <v>0.0021487514531916352</v>
      </c>
      <c r="AY18" s="1">
        <f t="shared" si="23"/>
        <v>0</v>
      </c>
      <c r="AZ18">
        <f t="shared" si="52"/>
        <v>0.0015041260172341446</v>
      </c>
      <c r="BA18" s="1">
        <f t="shared" si="24"/>
        <v>0</v>
      </c>
      <c r="BB18">
        <f t="shared" si="53"/>
        <v>0.0010528882120639012</v>
      </c>
    </row>
    <row r="19" spans="1:54" ht="12.75">
      <c r="A19">
        <f t="shared" si="25"/>
        <v>12</v>
      </c>
      <c r="B19">
        <f t="shared" si="26"/>
        <v>1728</v>
      </c>
      <c r="C19">
        <f t="shared" si="27"/>
        <v>69120</v>
      </c>
      <c r="D19">
        <f t="shared" si="28"/>
        <v>20.22360212326767</v>
      </c>
      <c r="E19" s="1">
        <f t="shared" si="0"/>
        <v>5</v>
      </c>
      <c r="F19">
        <f t="shared" si="29"/>
        <v>10.65652148628737</v>
      </c>
      <c r="G19" s="1">
        <f t="shared" si="1"/>
        <v>3</v>
      </c>
      <c r="H19">
        <f t="shared" si="30"/>
        <v>5.359565040401158</v>
      </c>
      <c r="I19" s="1">
        <f t="shared" si="2"/>
        <v>1</v>
      </c>
      <c r="J19">
        <f t="shared" si="31"/>
        <v>3.0516955282808103</v>
      </c>
      <c r="K19" s="1">
        <f t="shared" si="3"/>
        <v>0</v>
      </c>
      <c r="L19">
        <f t="shared" si="32"/>
        <v>2.136186869796567</v>
      </c>
      <c r="M19" s="1">
        <f t="shared" si="4"/>
        <v>0</v>
      </c>
      <c r="N19">
        <f t="shared" si="33"/>
        <v>1.495330808857597</v>
      </c>
      <c r="O19" s="1">
        <f t="shared" si="5"/>
        <v>0</v>
      </c>
      <c r="P19">
        <f t="shared" si="34"/>
        <v>1.0467315662003178</v>
      </c>
      <c r="Q19" s="1">
        <f t="shared" si="6"/>
        <v>0</v>
      </c>
      <c r="R19">
        <f t="shared" si="35"/>
        <v>0.7327120963402224</v>
      </c>
      <c r="S19" s="1">
        <f t="shared" si="7"/>
        <v>0</v>
      </c>
      <c r="T19">
        <f t="shared" si="36"/>
        <v>0.5128984674381556</v>
      </c>
      <c r="U19" s="1">
        <f t="shared" si="8"/>
        <v>0</v>
      </c>
      <c r="V19">
        <f t="shared" si="37"/>
        <v>0.35902892720670887</v>
      </c>
      <c r="W19" s="1">
        <f t="shared" si="9"/>
        <v>0</v>
      </c>
      <c r="X19">
        <f t="shared" si="38"/>
        <v>0.2513202490446962</v>
      </c>
      <c r="Y19" s="1">
        <f t="shared" si="10"/>
        <v>0</v>
      </c>
      <c r="Z19">
        <f t="shared" si="39"/>
        <v>0.17592417433128732</v>
      </c>
      <c r="AA19" s="1">
        <f t="shared" si="11"/>
        <v>0</v>
      </c>
      <c r="AB19">
        <f t="shared" si="40"/>
        <v>0.12314692203190111</v>
      </c>
      <c r="AC19" s="1">
        <f t="shared" si="12"/>
        <v>0</v>
      </c>
      <c r="AD19">
        <f t="shared" si="41"/>
        <v>0.08620284542233077</v>
      </c>
      <c r="AE19" s="1">
        <f t="shared" si="13"/>
        <v>0</v>
      </c>
      <c r="AF19">
        <f t="shared" si="42"/>
        <v>0.06034199179563153</v>
      </c>
      <c r="AG19" s="1">
        <f t="shared" si="14"/>
        <v>0</v>
      </c>
      <c r="AH19">
        <f t="shared" si="43"/>
        <v>0.04223939425694207</v>
      </c>
      <c r="AI19" s="1">
        <f t="shared" si="15"/>
        <v>0</v>
      </c>
      <c r="AJ19">
        <f t="shared" si="44"/>
        <v>0.02956757597985945</v>
      </c>
      <c r="AK19" s="1">
        <f t="shared" si="16"/>
        <v>0</v>
      </c>
      <c r="AL19">
        <f t="shared" si="45"/>
        <v>0.020697303185901614</v>
      </c>
      <c r="AM19" s="1">
        <f t="shared" si="17"/>
        <v>0</v>
      </c>
      <c r="AN19">
        <f t="shared" si="46"/>
        <v>0.014488112230131129</v>
      </c>
      <c r="AO19" s="1">
        <f t="shared" si="18"/>
        <v>0</v>
      </c>
      <c r="AP19">
        <f t="shared" si="47"/>
        <v>0.010141678561091789</v>
      </c>
      <c r="AQ19" s="1">
        <f t="shared" si="19"/>
        <v>0</v>
      </c>
      <c r="AR19">
        <f t="shared" si="48"/>
        <v>0.007099174992764252</v>
      </c>
      <c r="AS19" s="1">
        <f t="shared" si="20"/>
        <v>0</v>
      </c>
      <c r="AT19">
        <f t="shared" si="49"/>
        <v>0.004969422494934976</v>
      </c>
      <c r="AU19" s="1">
        <f t="shared" si="21"/>
        <v>0</v>
      </c>
      <c r="AV19">
        <f t="shared" si="50"/>
        <v>0.003478595746454483</v>
      </c>
      <c r="AW19" s="1">
        <f t="shared" si="22"/>
        <v>0</v>
      </c>
      <c r="AX19">
        <f t="shared" si="51"/>
        <v>0.002435017022518138</v>
      </c>
      <c r="AY19" s="1">
        <f t="shared" si="23"/>
        <v>0</v>
      </c>
      <c r="AZ19">
        <f t="shared" si="52"/>
        <v>0.0017045119157626963</v>
      </c>
      <c r="BA19" s="1">
        <f t="shared" si="24"/>
        <v>0</v>
      </c>
      <c r="BB19">
        <f t="shared" si="53"/>
        <v>0.0011931583410338873</v>
      </c>
    </row>
    <row r="20" spans="1:54" ht="12.75">
      <c r="A20">
        <f t="shared" si="25"/>
        <v>13</v>
      </c>
      <c r="B20">
        <f t="shared" si="26"/>
        <v>2197</v>
      </c>
      <c r="C20">
        <f t="shared" si="27"/>
        <v>87880</v>
      </c>
      <c r="D20">
        <f t="shared" si="28"/>
        <v>22.80350850198276</v>
      </c>
      <c r="E20" s="1">
        <f t="shared" si="0"/>
        <v>6</v>
      </c>
      <c r="F20">
        <f t="shared" si="29"/>
        <v>11.76245595138793</v>
      </c>
      <c r="G20" s="1">
        <f t="shared" si="1"/>
        <v>3</v>
      </c>
      <c r="H20">
        <f t="shared" si="30"/>
        <v>6.13371916597155</v>
      </c>
      <c r="I20" s="1">
        <f t="shared" si="2"/>
        <v>1</v>
      </c>
      <c r="J20">
        <f t="shared" si="31"/>
        <v>3.593603416180085</v>
      </c>
      <c r="K20" s="1">
        <f t="shared" si="3"/>
        <v>0</v>
      </c>
      <c r="L20">
        <f t="shared" si="32"/>
        <v>2.5155223913260594</v>
      </c>
      <c r="M20" s="1">
        <f t="shared" si="4"/>
        <v>0</v>
      </c>
      <c r="N20">
        <f t="shared" si="33"/>
        <v>1.7608656739282413</v>
      </c>
      <c r="O20" s="1">
        <f t="shared" si="5"/>
        <v>0</v>
      </c>
      <c r="P20">
        <f t="shared" si="34"/>
        <v>1.2326059717497688</v>
      </c>
      <c r="Q20" s="1">
        <f t="shared" si="6"/>
        <v>0</v>
      </c>
      <c r="R20">
        <f t="shared" si="35"/>
        <v>0.8628241802248381</v>
      </c>
      <c r="S20" s="1">
        <f t="shared" si="7"/>
        <v>0</v>
      </c>
      <c r="T20">
        <f t="shared" si="36"/>
        <v>0.6039769261573866</v>
      </c>
      <c r="U20" s="1">
        <f t="shared" si="8"/>
        <v>0</v>
      </c>
      <c r="V20">
        <f t="shared" si="37"/>
        <v>0.42278384831017063</v>
      </c>
      <c r="W20" s="1">
        <f t="shared" si="9"/>
        <v>0</v>
      </c>
      <c r="X20">
        <f t="shared" si="38"/>
        <v>0.2959486938171194</v>
      </c>
      <c r="Y20" s="1">
        <f t="shared" si="10"/>
        <v>0</v>
      </c>
      <c r="Z20">
        <f t="shared" si="39"/>
        <v>0.20716408567198358</v>
      </c>
      <c r="AA20" s="1">
        <f t="shared" si="11"/>
        <v>0</v>
      </c>
      <c r="AB20">
        <f t="shared" si="40"/>
        <v>0.1450148599703885</v>
      </c>
      <c r="AC20" s="1">
        <f t="shared" si="12"/>
        <v>0</v>
      </c>
      <c r="AD20">
        <f t="shared" si="41"/>
        <v>0.10151040197927194</v>
      </c>
      <c r="AE20" s="1">
        <f t="shared" si="13"/>
        <v>0</v>
      </c>
      <c r="AF20">
        <f t="shared" si="42"/>
        <v>0.07105728138549035</v>
      </c>
      <c r="AG20" s="1">
        <f t="shared" si="14"/>
        <v>0</v>
      </c>
      <c r="AH20">
        <f t="shared" si="43"/>
        <v>0.04974009696984324</v>
      </c>
      <c r="AI20" s="1">
        <f t="shared" si="15"/>
        <v>0</v>
      </c>
      <c r="AJ20">
        <f t="shared" si="44"/>
        <v>0.03481806787889027</v>
      </c>
      <c r="AK20" s="1">
        <f t="shared" si="16"/>
        <v>0</v>
      </c>
      <c r="AL20">
        <f t="shared" si="45"/>
        <v>0.024372647515223184</v>
      </c>
      <c r="AM20" s="1">
        <f t="shared" si="17"/>
        <v>0</v>
      </c>
      <c r="AN20">
        <f t="shared" si="46"/>
        <v>0.017060853260656227</v>
      </c>
      <c r="AO20" s="1">
        <f t="shared" si="18"/>
        <v>0</v>
      </c>
      <c r="AP20">
        <f t="shared" si="47"/>
        <v>0.011942597282459357</v>
      </c>
      <c r="AQ20" s="1">
        <f t="shared" si="19"/>
        <v>0</v>
      </c>
      <c r="AR20">
        <f t="shared" si="48"/>
        <v>0.00835981809772155</v>
      </c>
      <c r="AS20" s="1">
        <f t="shared" si="20"/>
        <v>0</v>
      </c>
      <c r="AT20">
        <f t="shared" si="49"/>
        <v>0.005851872668405084</v>
      </c>
      <c r="AU20" s="1">
        <f t="shared" si="21"/>
        <v>0</v>
      </c>
      <c r="AV20">
        <f t="shared" si="50"/>
        <v>0.004096310867883559</v>
      </c>
      <c r="AW20" s="1">
        <f t="shared" si="22"/>
        <v>0</v>
      </c>
      <c r="AX20">
        <f t="shared" si="51"/>
        <v>0.002867417607518491</v>
      </c>
      <c r="AY20" s="1">
        <f t="shared" si="23"/>
        <v>0</v>
      </c>
      <c r="AZ20">
        <f t="shared" si="52"/>
        <v>0.0020071923252629434</v>
      </c>
      <c r="BA20" s="1">
        <f t="shared" si="24"/>
        <v>0</v>
      </c>
      <c r="BB20">
        <f t="shared" si="53"/>
        <v>0.0014050346276840602</v>
      </c>
    </row>
    <row r="21" spans="1:54" ht="12.75">
      <c r="A21">
        <f t="shared" si="25"/>
        <v>14</v>
      </c>
      <c r="B21">
        <f t="shared" si="26"/>
        <v>2744</v>
      </c>
      <c r="C21">
        <f t="shared" si="27"/>
        <v>109760</v>
      </c>
      <c r="D21">
        <f t="shared" si="28"/>
        <v>25.48465137335219</v>
      </c>
      <c r="E21" s="1">
        <f t="shared" si="0"/>
        <v>6</v>
      </c>
      <c r="F21">
        <f t="shared" si="29"/>
        <v>13.639255961346532</v>
      </c>
      <c r="G21" s="1">
        <f t="shared" si="1"/>
        <v>3</v>
      </c>
      <c r="H21">
        <f t="shared" si="30"/>
        <v>7.447479172942572</v>
      </c>
      <c r="I21" s="1">
        <f t="shared" si="2"/>
        <v>1</v>
      </c>
      <c r="J21">
        <f t="shared" si="31"/>
        <v>4.5132354210598</v>
      </c>
      <c r="K21" s="1">
        <f t="shared" si="3"/>
        <v>1</v>
      </c>
      <c r="L21">
        <f t="shared" si="32"/>
        <v>2.45926479474186</v>
      </c>
      <c r="M21" s="1">
        <f t="shared" si="4"/>
        <v>0</v>
      </c>
      <c r="N21">
        <f t="shared" si="33"/>
        <v>1.721485356319302</v>
      </c>
      <c r="O21" s="1">
        <f t="shared" si="5"/>
        <v>0</v>
      </c>
      <c r="P21">
        <f t="shared" si="34"/>
        <v>1.2050397494235112</v>
      </c>
      <c r="Q21" s="1">
        <f t="shared" si="6"/>
        <v>0</v>
      </c>
      <c r="R21">
        <f t="shared" si="35"/>
        <v>0.8435278245964578</v>
      </c>
      <c r="S21" s="1">
        <f t="shared" si="7"/>
        <v>0</v>
      </c>
      <c r="T21">
        <f t="shared" si="36"/>
        <v>0.5904694772175204</v>
      </c>
      <c r="U21" s="1">
        <f t="shared" si="8"/>
        <v>0</v>
      </c>
      <c r="V21">
        <f t="shared" si="37"/>
        <v>0.4133286340522643</v>
      </c>
      <c r="W21" s="1">
        <f t="shared" si="9"/>
        <v>0</v>
      </c>
      <c r="X21">
        <f t="shared" si="38"/>
        <v>0.28933004383658495</v>
      </c>
      <c r="Y21" s="1">
        <f t="shared" si="10"/>
        <v>0</v>
      </c>
      <c r="Z21">
        <f t="shared" si="39"/>
        <v>0.20253103068560946</v>
      </c>
      <c r="AA21" s="1">
        <f t="shared" si="11"/>
        <v>0</v>
      </c>
      <c r="AB21">
        <f t="shared" si="40"/>
        <v>0.14177172147992662</v>
      </c>
      <c r="AC21" s="1">
        <f t="shared" si="12"/>
        <v>0</v>
      </c>
      <c r="AD21">
        <f t="shared" si="41"/>
        <v>0.09924020503594863</v>
      </c>
      <c r="AE21" s="1">
        <f t="shared" si="13"/>
        <v>0</v>
      </c>
      <c r="AF21">
        <f t="shared" si="42"/>
        <v>0.06946814352516403</v>
      </c>
      <c r="AG21" s="1">
        <f t="shared" si="14"/>
        <v>0</v>
      </c>
      <c r="AH21">
        <f t="shared" si="43"/>
        <v>0.04862770046761482</v>
      </c>
      <c r="AI21" s="1">
        <f t="shared" si="15"/>
        <v>0</v>
      </c>
      <c r="AJ21">
        <f t="shared" si="44"/>
        <v>0.03403939032733037</v>
      </c>
      <c r="AK21" s="1">
        <f t="shared" si="16"/>
        <v>0</v>
      </c>
      <c r="AL21">
        <f t="shared" si="45"/>
        <v>0.023827573229131257</v>
      </c>
      <c r="AM21" s="1">
        <f t="shared" si="17"/>
        <v>0</v>
      </c>
      <c r="AN21">
        <f t="shared" si="46"/>
        <v>0.01667930126039188</v>
      </c>
      <c r="AO21" s="1">
        <f t="shared" si="18"/>
        <v>0</v>
      </c>
      <c r="AP21">
        <f t="shared" si="47"/>
        <v>0.011675510882274314</v>
      </c>
      <c r="AQ21" s="1">
        <f t="shared" si="19"/>
        <v>0</v>
      </c>
      <c r="AR21">
        <f t="shared" si="48"/>
        <v>0.00817285761759202</v>
      </c>
      <c r="AS21" s="1">
        <f t="shared" si="20"/>
        <v>0</v>
      </c>
      <c r="AT21">
        <f t="shared" si="49"/>
        <v>0.005721000332314413</v>
      </c>
      <c r="AU21" s="1">
        <f t="shared" si="21"/>
        <v>0</v>
      </c>
      <c r="AV21">
        <f t="shared" si="50"/>
        <v>0.004004700232620089</v>
      </c>
      <c r="AW21" s="1">
        <f t="shared" si="22"/>
        <v>0</v>
      </c>
      <c r="AX21">
        <f t="shared" si="51"/>
        <v>0.002803290162834062</v>
      </c>
      <c r="AY21" s="1">
        <f t="shared" si="23"/>
        <v>0</v>
      </c>
      <c r="AZ21">
        <f t="shared" si="52"/>
        <v>0.0019623031139838435</v>
      </c>
      <c r="BA21" s="1">
        <f t="shared" si="24"/>
        <v>0</v>
      </c>
      <c r="BB21">
        <f t="shared" si="53"/>
        <v>0.0013736121797886904</v>
      </c>
    </row>
    <row r="22" spans="1:54" ht="12.75">
      <c r="A22">
        <f t="shared" si="25"/>
        <v>15</v>
      </c>
      <c r="B22">
        <f t="shared" si="26"/>
        <v>3375</v>
      </c>
      <c r="C22">
        <f t="shared" si="27"/>
        <v>135000</v>
      </c>
      <c r="D22">
        <f t="shared" si="28"/>
        <v>28.263343185959744</v>
      </c>
      <c r="E22" s="1">
        <f t="shared" si="0"/>
        <v>7</v>
      </c>
      <c r="F22">
        <f t="shared" si="29"/>
        <v>14.88434023017182</v>
      </c>
      <c r="G22" s="1">
        <f t="shared" si="1"/>
        <v>3</v>
      </c>
      <c r="H22">
        <f t="shared" si="30"/>
        <v>8.319038161120274</v>
      </c>
      <c r="I22" s="1">
        <f t="shared" si="2"/>
        <v>2</v>
      </c>
      <c r="J22">
        <f t="shared" si="31"/>
        <v>4.423326712784191</v>
      </c>
      <c r="K22" s="1">
        <f t="shared" si="3"/>
        <v>1</v>
      </c>
      <c r="L22">
        <f t="shared" si="32"/>
        <v>2.3963286989489334</v>
      </c>
      <c r="M22" s="1">
        <f t="shared" si="4"/>
        <v>0</v>
      </c>
      <c r="N22">
        <f t="shared" si="33"/>
        <v>1.6774300892642533</v>
      </c>
      <c r="O22" s="1">
        <f t="shared" si="5"/>
        <v>0</v>
      </c>
      <c r="P22">
        <f t="shared" si="34"/>
        <v>1.1742010624849772</v>
      </c>
      <c r="Q22" s="1">
        <f t="shared" si="6"/>
        <v>0</v>
      </c>
      <c r="R22">
        <f t="shared" si="35"/>
        <v>0.821940743739484</v>
      </c>
      <c r="S22" s="1">
        <f t="shared" si="7"/>
        <v>0</v>
      </c>
      <c r="T22">
        <f t="shared" si="36"/>
        <v>0.5753585206176388</v>
      </c>
      <c r="U22" s="1">
        <f t="shared" si="8"/>
        <v>0</v>
      </c>
      <c r="V22">
        <f t="shared" si="37"/>
        <v>0.40275096443234715</v>
      </c>
      <c r="W22" s="1">
        <f t="shared" si="9"/>
        <v>0</v>
      </c>
      <c r="X22">
        <f t="shared" si="38"/>
        <v>0.281925675102643</v>
      </c>
      <c r="Y22" s="1">
        <f t="shared" si="10"/>
        <v>0</v>
      </c>
      <c r="Z22">
        <f t="shared" si="39"/>
        <v>0.19734797257185008</v>
      </c>
      <c r="AA22" s="1">
        <f t="shared" si="11"/>
        <v>0</v>
      </c>
      <c r="AB22">
        <f t="shared" si="40"/>
        <v>0.13814358080029504</v>
      </c>
      <c r="AC22" s="1">
        <f t="shared" si="12"/>
        <v>0</v>
      </c>
      <c r="AD22">
        <f t="shared" si="41"/>
        <v>0.09670050656020653</v>
      </c>
      <c r="AE22" s="1">
        <f t="shared" si="13"/>
        <v>0</v>
      </c>
      <c r="AF22">
        <f t="shared" si="42"/>
        <v>0.06769035459214456</v>
      </c>
      <c r="AG22" s="1">
        <f t="shared" si="14"/>
        <v>0</v>
      </c>
      <c r="AH22">
        <f t="shared" si="43"/>
        <v>0.04738324821450119</v>
      </c>
      <c r="AI22" s="1">
        <f t="shared" si="15"/>
        <v>0</v>
      </c>
      <c r="AJ22">
        <f t="shared" si="44"/>
        <v>0.03316827375015083</v>
      </c>
      <c r="AK22" s="1">
        <f t="shared" si="16"/>
        <v>0</v>
      </c>
      <c r="AL22">
        <f t="shared" si="45"/>
        <v>0.02321779162510558</v>
      </c>
      <c r="AM22" s="1">
        <f t="shared" si="17"/>
        <v>0</v>
      </c>
      <c r="AN22">
        <f t="shared" si="46"/>
        <v>0.016252454137573907</v>
      </c>
      <c r="AO22" s="1">
        <f t="shared" si="18"/>
        <v>0</v>
      </c>
      <c r="AP22">
        <f t="shared" si="47"/>
        <v>0.011376717896301734</v>
      </c>
      <c r="AQ22" s="1">
        <f t="shared" si="19"/>
        <v>0</v>
      </c>
      <c r="AR22">
        <f t="shared" si="48"/>
        <v>0.007963702527411213</v>
      </c>
      <c r="AS22" s="1">
        <f t="shared" si="20"/>
        <v>0</v>
      </c>
      <c r="AT22">
        <f t="shared" si="49"/>
        <v>0.005574591769187849</v>
      </c>
      <c r="AU22" s="1">
        <f t="shared" si="21"/>
        <v>0</v>
      </c>
      <c r="AV22">
        <f t="shared" si="50"/>
        <v>0.003902214238431494</v>
      </c>
      <c r="AW22" s="1">
        <f t="shared" si="22"/>
        <v>0</v>
      </c>
      <c r="AX22">
        <f t="shared" si="51"/>
        <v>0.0027315499669020456</v>
      </c>
      <c r="AY22" s="1">
        <f t="shared" si="23"/>
        <v>0</v>
      </c>
      <c r="AZ22">
        <f t="shared" si="52"/>
        <v>0.0019120849768314318</v>
      </c>
      <c r="BA22" s="1">
        <f t="shared" si="24"/>
        <v>0</v>
      </c>
      <c r="BB22">
        <f t="shared" si="53"/>
        <v>0.0013384594837820023</v>
      </c>
    </row>
    <row r="23" spans="1:54" ht="12.75">
      <c r="A23">
        <f t="shared" si="25"/>
        <v>16</v>
      </c>
      <c r="B23">
        <f t="shared" si="26"/>
        <v>4096</v>
      </c>
      <c r="C23">
        <f t="shared" si="27"/>
        <v>163840</v>
      </c>
      <c r="D23">
        <f t="shared" si="28"/>
        <v>31.136272346273277</v>
      </c>
      <c r="E23" s="1">
        <f t="shared" si="0"/>
        <v>7</v>
      </c>
      <c r="F23">
        <f t="shared" si="29"/>
        <v>16.89539064239129</v>
      </c>
      <c r="G23" s="1">
        <f t="shared" si="1"/>
        <v>4</v>
      </c>
      <c r="H23">
        <f t="shared" si="30"/>
        <v>9.026773449673904</v>
      </c>
      <c r="I23" s="1">
        <f t="shared" si="2"/>
        <v>2</v>
      </c>
      <c r="J23">
        <f t="shared" si="31"/>
        <v>4.918741414771732</v>
      </c>
      <c r="K23" s="1">
        <f t="shared" si="3"/>
        <v>1</v>
      </c>
      <c r="L23">
        <f t="shared" si="32"/>
        <v>2.7431189903402124</v>
      </c>
      <c r="M23" s="1">
        <f t="shared" si="4"/>
        <v>0</v>
      </c>
      <c r="N23">
        <f t="shared" si="33"/>
        <v>1.9201832932381486</v>
      </c>
      <c r="O23" s="1">
        <f t="shared" si="5"/>
        <v>0</v>
      </c>
      <c r="P23">
        <f t="shared" si="34"/>
        <v>1.344128305266704</v>
      </c>
      <c r="Q23" s="1">
        <f t="shared" si="6"/>
        <v>0</v>
      </c>
      <c r="R23">
        <f t="shared" si="35"/>
        <v>0.9408898136866927</v>
      </c>
      <c r="S23" s="1">
        <f t="shared" si="7"/>
        <v>0</v>
      </c>
      <c r="T23">
        <f t="shared" si="36"/>
        <v>0.6586228695806848</v>
      </c>
      <c r="U23" s="1">
        <f t="shared" si="8"/>
        <v>0</v>
      </c>
      <c r="V23">
        <f t="shared" si="37"/>
        <v>0.46103600870647937</v>
      </c>
      <c r="W23" s="1">
        <f t="shared" si="9"/>
        <v>0</v>
      </c>
      <c r="X23">
        <f t="shared" si="38"/>
        <v>0.32272520609453553</v>
      </c>
      <c r="Y23" s="1">
        <f t="shared" si="10"/>
        <v>0</v>
      </c>
      <c r="Z23">
        <f t="shared" si="39"/>
        <v>0.22590764426617485</v>
      </c>
      <c r="AA23" s="1">
        <f t="shared" si="11"/>
        <v>0</v>
      </c>
      <c r="AB23">
        <f t="shared" si="40"/>
        <v>0.1581353509863224</v>
      </c>
      <c r="AC23" s="1">
        <f t="shared" si="12"/>
        <v>0</v>
      </c>
      <c r="AD23">
        <f t="shared" si="41"/>
        <v>0.11069474569042567</v>
      </c>
      <c r="AE23" s="1">
        <f t="shared" si="13"/>
        <v>0</v>
      </c>
      <c r="AF23">
        <f t="shared" si="42"/>
        <v>0.07748632198329797</v>
      </c>
      <c r="AG23" s="1">
        <f t="shared" si="14"/>
        <v>0</v>
      </c>
      <c r="AH23">
        <f t="shared" si="43"/>
        <v>0.054240425388308575</v>
      </c>
      <c r="AI23" s="1">
        <f t="shared" si="15"/>
        <v>0</v>
      </c>
      <c r="AJ23">
        <f t="shared" si="44"/>
        <v>0.037968297771816</v>
      </c>
      <c r="AK23" s="1">
        <f t="shared" si="16"/>
        <v>0</v>
      </c>
      <c r="AL23">
        <f t="shared" si="45"/>
        <v>0.026577808440271196</v>
      </c>
      <c r="AM23" s="1">
        <f t="shared" si="17"/>
        <v>0</v>
      </c>
      <c r="AN23">
        <f t="shared" si="46"/>
        <v>0.018604465908189836</v>
      </c>
      <c r="AO23" s="1">
        <f t="shared" si="18"/>
        <v>0</v>
      </c>
      <c r="AP23">
        <f t="shared" si="47"/>
        <v>0.013023126135732884</v>
      </c>
      <c r="AQ23" s="1">
        <f t="shared" si="19"/>
        <v>0</v>
      </c>
      <c r="AR23">
        <f t="shared" si="48"/>
        <v>0.009116188295013018</v>
      </c>
      <c r="AS23" s="1">
        <f t="shared" si="20"/>
        <v>0</v>
      </c>
      <c r="AT23">
        <f t="shared" si="49"/>
        <v>0.006381331806509113</v>
      </c>
      <c r="AU23" s="1">
        <f t="shared" si="21"/>
        <v>0</v>
      </c>
      <c r="AV23">
        <f t="shared" si="50"/>
        <v>0.004466932264556378</v>
      </c>
      <c r="AW23" s="1">
        <f t="shared" si="22"/>
        <v>0</v>
      </c>
      <c r="AX23">
        <f t="shared" si="51"/>
        <v>0.003126852585189465</v>
      </c>
      <c r="AY23" s="1">
        <f t="shared" si="23"/>
        <v>0</v>
      </c>
      <c r="AZ23">
        <f t="shared" si="52"/>
        <v>0.002188796809632625</v>
      </c>
      <c r="BA23" s="1">
        <f t="shared" si="24"/>
        <v>0</v>
      </c>
      <c r="BB23">
        <f t="shared" si="53"/>
        <v>0.0015321577667428375</v>
      </c>
    </row>
    <row r="24" spans="1:54" ht="12.75">
      <c r="A24">
        <f t="shared" si="25"/>
        <v>17</v>
      </c>
      <c r="B24">
        <f t="shared" si="26"/>
        <v>4913</v>
      </c>
      <c r="C24">
        <f t="shared" si="27"/>
        <v>196520</v>
      </c>
      <c r="D24">
        <f t="shared" si="28"/>
        <v>34.10044335029078</v>
      </c>
      <c r="E24" s="1">
        <f t="shared" si="0"/>
        <v>8</v>
      </c>
      <c r="F24">
        <f t="shared" si="29"/>
        <v>18.270310345203544</v>
      </c>
      <c r="G24" s="1">
        <f t="shared" si="1"/>
        <v>4</v>
      </c>
      <c r="H24">
        <f t="shared" si="30"/>
        <v>9.98921724164248</v>
      </c>
      <c r="I24" s="1">
        <f t="shared" si="2"/>
        <v>2</v>
      </c>
      <c r="J24">
        <f t="shared" si="31"/>
        <v>5.5924520691497355</v>
      </c>
      <c r="K24" s="1">
        <f t="shared" si="3"/>
        <v>1</v>
      </c>
      <c r="L24">
        <f t="shared" si="32"/>
        <v>3.2147164484048147</v>
      </c>
      <c r="M24" s="1">
        <f t="shared" si="4"/>
        <v>0</v>
      </c>
      <c r="N24">
        <f t="shared" si="33"/>
        <v>2.25030151388337</v>
      </c>
      <c r="O24" s="1">
        <f t="shared" si="5"/>
        <v>0</v>
      </c>
      <c r="P24">
        <f t="shared" si="34"/>
        <v>1.5752110597183588</v>
      </c>
      <c r="Q24" s="1">
        <f t="shared" si="6"/>
        <v>0</v>
      </c>
      <c r="R24">
        <f t="shared" si="35"/>
        <v>1.102647741802851</v>
      </c>
      <c r="S24" s="1">
        <f t="shared" si="7"/>
        <v>0</v>
      </c>
      <c r="T24">
        <f t="shared" si="36"/>
        <v>0.7718534192619957</v>
      </c>
      <c r="U24" s="1">
        <f t="shared" si="8"/>
        <v>0</v>
      </c>
      <c r="V24">
        <f t="shared" si="37"/>
        <v>0.5402973934833969</v>
      </c>
      <c r="W24" s="1">
        <f t="shared" si="9"/>
        <v>0</v>
      </c>
      <c r="X24">
        <f t="shared" si="38"/>
        <v>0.3782081754383778</v>
      </c>
      <c r="Y24" s="1">
        <f t="shared" si="10"/>
        <v>0</v>
      </c>
      <c r="Z24">
        <f t="shared" si="39"/>
        <v>0.2647457228068644</v>
      </c>
      <c r="AA24" s="1">
        <f t="shared" si="11"/>
        <v>0</v>
      </c>
      <c r="AB24">
        <f t="shared" si="40"/>
        <v>0.18532200596480508</v>
      </c>
      <c r="AC24" s="1">
        <f t="shared" si="12"/>
        <v>0</v>
      </c>
      <c r="AD24">
        <f t="shared" si="41"/>
        <v>0.12972540417536355</v>
      </c>
      <c r="AE24" s="1">
        <f t="shared" si="13"/>
        <v>0</v>
      </c>
      <c r="AF24">
        <f t="shared" si="42"/>
        <v>0.09080778292275447</v>
      </c>
      <c r="AG24" s="1">
        <f t="shared" si="14"/>
        <v>0</v>
      </c>
      <c r="AH24">
        <f t="shared" si="43"/>
        <v>0.06356544804592813</v>
      </c>
      <c r="AI24" s="1">
        <f t="shared" si="15"/>
        <v>0</v>
      </c>
      <c r="AJ24">
        <f t="shared" si="44"/>
        <v>0.04449581363214969</v>
      </c>
      <c r="AK24" s="1">
        <f t="shared" si="16"/>
        <v>0</v>
      </c>
      <c r="AL24">
        <f t="shared" si="45"/>
        <v>0.03114706954250478</v>
      </c>
      <c r="AM24" s="1">
        <f t="shared" si="17"/>
        <v>0</v>
      </c>
      <c r="AN24">
        <f t="shared" si="46"/>
        <v>0.021802948679753346</v>
      </c>
      <c r="AO24" s="1">
        <f t="shared" si="18"/>
        <v>0</v>
      </c>
      <c r="AP24">
        <f t="shared" si="47"/>
        <v>0.015262064075827341</v>
      </c>
      <c r="AQ24" s="1">
        <f t="shared" si="19"/>
        <v>0</v>
      </c>
      <c r="AR24">
        <f t="shared" si="48"/>
        <v>0.010683444853079139</v>
      </c>
      <c r="AS24" s="1">
        <f t="shared" si="20"/>
        <v>0</v>
      </c>
      <c r="AT24">
        <f t="shared" si="49"/>
        <v>0.007478411397155397</v>
      </c>
      <c r="AU24" s="1">
        <f t="shared" si="21"/>
        <v>0</v>
      </c>
      <c r="AV24">
        <f t="shared" si="50"/>
        <v>0.005234887978008778</v>
      </c>
      <c r="AW24" s="1">
        <f t="shared" si="22"/>
        <v>0</v>
      </c>
      <c r="AX24">
        <f t="shared" si="51"/>
        <v>0.003664421584606144</v>
      </c>
      <c r="AY24" s="1">
        <f t="shared" si="23"/>
        <v>0</v>
      </c>
      <c r="AZ24">
        <f t="shared" si="52"/>
        <v>0.0025650951092243005</v>
      </c>
      <c r="BA24" s="1">
        <f t="shared" si="24"/>
        <v>0</v>
      </c>
      <c r="BB24">
        <f t="shared" si="53"/>
        <v>0.0017955665764570101</v>
      </c>
    </row>
    <row r="25" spans="1:54" ht="12.75">
      <c r="A25">
        <f t="shared" si="25"/>
        <v>18</v>
      </c>
      <c r="B25">
        <f t="shared" si="26"/>
        <v>5832</v>
      </c>
      <c r="C25">
        <f t="shared" si="27"/>
        <v>233280</v>
      </c>
      <c r="D25">
        <f t="shared" si="28"/>
        <v>37.1531294723042</v>
      </c>
      <c r="E25" s="1">
        <f t="shared" si="0"/>
        <v>8</v>
      </c>
      <c r="F25">
        <f t="shared" si="29"/>
        <v>20.407190630612938</v>
      </c>
      <c r="G25" s="1">
        <f t="shared" si="1"/>
        <v>4</v>
      </c>
      <c r="H25">
        <f t="shared" si="30"/>
        <v>11.485033441429056</v>
      </c>
      <c r="I25" s="1">
        <f t="shared" si="2"/>
        <v>2</v>
      </c>
      <c r="J25">
        <f t="shared" si="31"/>
        <v>6.639523409000339</v>
      </c>
      <c r="K25" s="1">
        <f t="shared" si="3"/>
        <v>1</v>
      </c>
      <c r="L25">
        <f t="shared" si="32"/>
        <v>3.947666386300237</v>
      </c>
      <c r="M25" s="1">
        <f t="shared" si="4"/>
        <v>0</v>
      </c>
      <c r="N25">
        <f t="shared" si="33"/>
        <v>2.763366470410166</v>
      </c>
      <c r="O25" s="1">
        <f t="shared" si="5"/>
        <v>0</v>
      </c>
      <c r="P25">
        <f t="shared" si="34"/>
        <v>1.934356529287116</v>
      </c>
      <c r="Q25" s="1">
        <f t="shared" si="6"/>
        <v>0</v>
      </c>
      <c r="R25">
        <f t="shared" si="35"/>
        <v>1.3540495705009812</v>
      </c>
      <c r="S25" s="1">
        <f t="shared" si="7"/>
        <v>0</v>
      </c>
      <c r="T25">
        <f t="shared" si="36"/>
        <v>0.9478346993506868</v>
      </c>
      <c r="U25" s="1">
        <f t="shared" si="8"/>
        <v>0</v>
      </c>
      <c r="V25">
        <f t="shared" si="37"/>
        <v>0.6634842895454807</v>
      </c>
      <c r="W25" s="1">
        <f t="shared" si="9"/>
        <v>0</v>
      </c>
      <c r="X25">
        <f t="shared" si="38"/>
        <v>0.4644390026818364</v>
      </c>
      <c r="Y25" s="1">
        <f t="shared" si="10"/>
        <v>0</v>
      </c>
      <c r="Z25">
        <f t="shared" si="39"/>
        <v>0.3251073018772855</v>
      </c>
      <c r="AA25" s="1">
        <f t="shared" si="11"/>
        <v>0</v>
      </c>
      <c r="AB25">
        <f t="shared" si="40"/>
        <v>0.22757511131409983</v>
      </c>
      <c r="AC25" s="1">
        <f t="shared" si="12"/>
        <v>0</v>
      </c>
      <c r="AD25">
        <f t="shared" si="41"/>
        <v>0.15930257791986988</v>
      </c>
      <c r="AE25" s="1">
        <f t="shared" si="13"/>
        <v>0</v>
      </c>
      <c r="AF25">
        <f t="shared" si="42"/>
        <v>0.11151180454390891</v>
      </c>
      <c r="AG25" s="1">
        <f t="shared" si="14"/>
        <v>0</v>
      </c>
      <c r="AH25">
        <f t="shared" si="43"/>
        <v>0.07805826318073623</v>
      </c>
      <c r="AI25" s="1">
        <f t="shared" si="15"/>
        <v>0</v>
      </c>
      <c r="AJ25">
        <f t="shared" si="44"/>
        <v>0.05464078422651536</v>
      </c>
      <c r="AK25" s="1">
        <f t="shared" si="16"/>
        <v>0</v>
      </c>
      <c r="AL25">
        <f t="shared" si="45"/>
        <v>0.03824854895856075</v>
      </c>
      <c r="AM25" s="1">
        <f t="shared" si="17"/>
        <v>0</v>
      </c>
      <c r="AN25">
        <f t="shared" si="46"/>
        <v>0.026773984270992524</v>
      </c>
      <c r="AO25" s="1">
        <f t="shared" si="18"/>
        <v>0</v>
      </c>
      <c r="AP25">
        <f t="shared" si="47"/>
        <v>0.018741788989694766</v>
      </c>
      <c r="AQ25" s="1">
        <f t="shared" si="19"/>
        <v>0</v>
      </c>
      <c r="AR25">
        <f t="shared" si="48"/>
        <v>0.013119252292786335</v>
      </c>
      <c r="AS25" s="1">
        <f t="shared" si="20"/>
        <v>0</v>
      </c>
      <c r="AT25">
        <f t="shared" si="49"/>
        <v>0.009183476604950433</v>
      </c>
      <c r="AU25" s="1">
        <f t="shared" si="21"/>
        <v>0</v>
      </c>
      <c r="AV25">
        <f t="shared" si="50"/>
        <v>0.006428433623465303</v>
      </c>
      <c r="AW25" s="1">
        <f t="shared" si="22"/>
        <v>0</v>
      </c>
      <c r="AX25">
        <f t="shared" si="51"/>
        <v>0.0044999035364257116</v>
      </c>
      <c r="AY25" s="1">
        <f t="shared" si="23"/>
        <v>0</v>
      </c>
      <c r="AZ25">
        <f t="shared" si="52"/>
        <v>0.003149932475497998</v>
      </c>
      <c r="BA25" s="1">
        <f t="shared" si="24"/>
        <v>0</v>
      </c>
      <c r="BB25">
        <f t="shared" si="53"/>
        <v>0.0022049527328485983</v>
      </c>
    </row>
    <row r="26" spans="1:54" ht="12.75">
      <c r="A26">
        <f t="shared" si="25"/>
        <v>19</v>
      </c>
      <c r="B26">
        <f t="shared" si="26"/>
        <v>6859</v>
      </c>
      <c r="C26">
        <f t="shared" si="27"/>
        <v>274360</v>
      </c>
      <c r="D26">
        <f t="shared" si="28"/>
        <v>40.29183481380218</v>
      </c>
      <c r="E26" s="1">
        <f t="shared" si="0"/>
        <v>9</v>
      </c>
      <c r="F26">
        <f t="shared" si="29"/>
        <v>21.904284369661525</v>
      </c>
      <c r="G26" s="1">
        <f t="shared" si="1"/>
        <v>5</v>
      </c>
      <c r="H26">
        <f t="shared" si="30"/>
        <v>11.832999058763066</v>
      </c>
      <c r="I26" s="1">
        <f t="shared" si="2"/>
        <v>2</v>
      </c>
      <c r="J26">
        <f t="shared" si="31"/>
        <v>6.883099341134146</v>
      </c>
      <c r="K26" s="1">
        <f t="shared" si="3"/>
        <v>1</v>
      </c>
      <c r="L26">
        <f t="shared" si="32"/>
        <v>4.118169538793902</v>
      </c>
      <c r="M26" s="1">
        <f t="shared" si="4"/>
        <v>0</v>
      </c>
      <c r="N26">
        <f t="shared" si="33"/>
        <v>2.882718677155731</v>
      </c>
      <c r="O26" s="1">
        <f t="shared" si="5"/>
        <v>0</v>
      </c>
      <c r="P26">
        <f t="shared" si="34"/>
        <v>2.017903074009012</v>
      </c>
      <c r="Q26" s="1">
        <f t="shared" si="6"/>
        <v>0</v>
      </c>
      <c r="R26">
        <f t="shared" si="35"/>
        <v>1.412532151806308</v>
      </c>
      <c r="S26" s="1">
        <f t="shared" si="7"/>
        <v>0</v>
      </c>
      <c r="T26">
        <f t="shared" si="36"/>
        <v>0.9887725062644156</v>
      </c>
      <c r="U26" s="1">
        <f t="shared" si="8"/>
        <v>0</v>
      </c>
      <c r="V26">
        <f t="shared" si="37"/>
        <v>0.6921407543850909</v>
      </c>
      <c r="W26" s="1">
        <f t="shared" si="9"/>
        <v>0</v>
      </c>
      <c r="X26">
        <f t="shared" si="38"/>
        <v>0.4844985280695636</v>
      </c>
      <c r="Y26" s="1">
        <f t="shared" si="10"/>
        <v>0</v>
      </c>
      <c r="Z26">
        <f t="shared" si="39"/>
        <v>0.3391489696486945</v>
      </c>
      <c r="AA26" s="1">
        <f t="shared" si="11"/>
        <v>0</v>
      </c>
      <c r="AB26">
        <f t="shared" si="40"/>
        <v>0.23740427875408615</v>
      </c>
      <c r="AC26" s="1">
        <f t="shared" si="12"/>
        <v>0</v>
      </c>
      <c r="AD26">
        <f t="shared" si="41"/>
        <v>0.1661829951278603</v>
      </c>
      <c r="AE26" s="1">
        <f t="shared" si="13"/>
        <v>0</v>
      </c>
      <c r="AF26">
        <f t="shared" si="42"/>
        <v>0.1163280965895022</v>
      </c>
      <c r="AG26" s="1">
        <f t="shared" si="14"/>
        <v>0</v>
      </c>
      <c r="AH26">
        <f t="shared" si="43"/>
        <v>0.08142966761265154</v>
      </c>
      <c r="AI26" s="1">
        <f t="shared" si="15"/>
        <v>0</v>
      </c>
      <c r="AJ26">
        <f t="shared" si="44"/>
        <v>0.057000767328856075</v>
      </c>
      <c r="AK26" s="1">
        <f t="shared" si="16"/>
        <v>0</v>
      </c>
      <c r="AL26">
        <f t="shared" si="45"/>
        <v>0.03990053713019925</v>
      </c>
      <c r="AM26" s="1">
        <f t="shared" si="17"/>
        <v>0</v>
      </c>
      <c r="AN26">
        <f t="shared" si="46"/>
        <v>0.02793037599113947</v>
      </c>
      <c r="AO26" s="1">
        <f t="shared" si="18"/>
        <v>0</v>
      </c>
      <c r="AP26">
        <f t="shared" si="47"/>
        <v>0.019551263193797627</v>
      </c>
      <c r="AQ26" s="1">
        <f t="shared" si="19"/>
        <v>0</v>
      </c>
      <c r="AR26">
        <f t="shared" si="48"/>
        <v>0.013685884235658337</v>
      </c>
      <c r="AS26" s="1">
        <f t="shared" si="20"/>
        <v>0</v>
      </c>
      <c r="AT26">
        <f t="shared" si="49"/>
        <v>0.009580118964960836</v>
      </c>
      <c r="AU26" s="1">
        <f t="shared" si="21"/>
        <v>0</v>
      </c>
      <c r="AV26">
        <f t="shared" si="50"/>
        <v>0.006706083275472585</v>
      </c>
      <c r="AW26" s="1">
        <f t="shared" si="22"/>
        <v>0</v>
      </c>
      <c r="AX26">
        <f t="shared" si="51"/>
        <v>0.004694258292830809</v>
      </c>
      <c r="AY26" s="1">
        <f t="shared" si="23"/>
        <v>0</v>
      </c>
      <c r="AZ26">
        <f t="shared" si="52"/>
        <v>0.003285980804981566</v>
      </c>
      <c r="BA26" s="1">
        <f t="shared" si="24"/>
        <v>0</v>
      </c>
      <c r="BB26">
        <f t="shared" si="53"/>
        <v>0.002300186563487096</v>
      </c>
    </row>
    <row r="27" spans="1:54" ht="12.75">
      <c r="A27">
        <f t="shared" si="25"/>
        <v>20</v>
      </c>
      <c r="B27">
        <f t="shared" si="26"/>
        <v>8000</v>
      </c>
      <c r="C27">
        <f t="shared" si="27"/>
        <v>320000</v>
      </c>
      <c r="D27">
        <f t="shared" si="28"/>
        <v>43.514263457633696</v>
      </c>
      <c r="E27" s="1">
        <f t="shared" si="0"/>
        <v>9</v>
      </c>
      <c r="F27">
        <f t="shared" si="29"/>
        <v>24.159984420343587</v>
      </c>
      <c r="G27" s="1">
        <f t="shared" si="1"/>
        <v>5</v>
      </c>
      <c r="H27">
        <f t="shared" si="30"/>
        <v>13.41198909424051</v>
      </c>
      <c r="I27" s="1">
        <f t="shared" si="2"/>
        <v>2</v>
      </c>
      <c r="J27">
        <f t="shared" si="31"/>
        <v>7.988392365968357</v>
      </c>
      <c r="K27" s="1">
        <f t="shared" si="3"/>
        <v>1</v>
      </c>
      <c r="L27">
        <f t="shared" si="32"/>
        <v>4.8918746561778494</v>
      </c>
      <c r="M27" s="1">
        <f t="shared" si="4"/>
        <v>1</v>
      </c>
      <c r="N27">
        <f t="shared" si="33"/>
        <v>2.7243122593244946</v>
      </c>
      <c r="O27" s="1">
        <f t="shared" si="5"/>
        <v>0</v>
      </c>
      <c r="P27">
        <f t="shared" si="34"/>
        <v>1.907018581527146</v>
      </c>
      <c r="Q27" s="1">
        <f t="shared" si="6"/>
        <v>0</v>
      </c>
      <c r="R27">
        <f t="shared" si="35"/>
        <v>1.3349130070690023</v>
      </c>
      <c r="S27" s="1">
        <f t="shared" si="7"/>
        <v>0</v>
      </c>
      <c r="T27">
        <f t="shared" si="36"/>
        <v>0.9344391049483015</v>
      </c>
      <c r="U27" s="1">
        <f t="shared" si="8"/>
        <v>0</v>
      </c>
      <c r="V27">
        <f t="shared" si="37"/>
        <v>0.654107373463811</v>
      </c>
      <c r="W27" s="1">
        <f t="shared" si="9"/>
        <v>0</v>
      </c>
      <c r="X27">
        <f t="shared" si="38"/>
        <v>0.45787516142466766</v>
      </c>
      <c r="Y27" s="1">
        <f t="shared" si="10"/>
        <v>0</v>
      </c>
      <c r="Z27">
        <f t="shared" si="39"/>
        <v>0.32051261299726735</v>
      </c>
      <c r="AA27" s="1">
        <f t="shared" si="11"/>
        <v>0</v>
      </c>
      <c r="AB27">
        <f t="shared" si="40"/>
        <v>0.22435882909808713</v>
      </c>
      <c r="AC27" s="1">
        <f t="shared" si="12"/>
        <v>0</v>
      </c>
      <c r="AD27">
        <f t="shared" si="41"/>
        <v>0.15705118036866098</v>
      </c>
      <c r="AE27" s="1">
        <f t="shared" si="13"/>
        <v>0</v>
      </c>
      <c r="AF27">
        <f t="shared" si="42"/>
        <v>0.10993582625806267</v>
      </c>
      <c r="AG27" s="1">
        <f t="shared" si="14"/>
        <v>0</v>
      </c>
      <c r="AH27">
        <f t="shared" si="43"/>
        <v>0.07695507838064386</v>
      </c>
      <c r="AI27" s="1">
        <f t="shared" si="15"/>
        <v>0</v>
      </c>
      <c r="AJ27">
        <f t="shared" si="44"/>
        <v>0.0538685548664507</v>
      </c>
      <c r="AK27" s="1">
        <f t="shared" si="16"/>
        <v>0</v>
      </c>
      <c r="AL27">
        <f t="shared" si="45"/>
        <v>0.037707988406515486</v>
      </c>
      <c r="AM27" s="1">
        <f t="shared" si="17"/>
        <v>0</v>
      </c>
      <c r="AN27">
        <f t="shared" si="46"/>
        <v>0.026395591884560837</v>
      </c>
      <c r="AO27" s="1">
        <f t="shared" si="18"/>
        <v>0</v>
      </c>
      <c r="AP27">
        <f t="shared" si="47"/>
        <v>0.018476914319192586</v>
      </c>
      <c r="AQ27" s="1">
        <f t="shared" si="19"/>
        <v>0</v>
      </c>
      <c r="AR27">
        <f t="shared" si="48"/>
        <v>0.01293384002343481</v>
      </c>
      <c r="AS27" s="1">
        <f t="shared" si="20"/>
        <v>0</v>
      </c>
      <c r="AT27">
        <f t="shared" si="49"/>
        <v>0.009053688016404366</v>
      </c>
      <c r="AU27" s="1">
        <f t="shared" si="21"/>
        <v>0</v>
      </c>
      <c r="AV27">
        <f t="shared" si="50"/>
        <v>0.006337581611483056</v>
      </c>
      <c r="AW27" s="1">
        <f t="shared" si="22"/>
        <v>0</v>
      </c>
      <c r="AX27">
        <f t="shared" si="51"/>
        <v>0.004436307128038139</v>
      </c>
      <c r="AY27" s="1">
        <f t="shared" si="23"/>
        <v>0</v>
      </c>
      <c r="AZ27">
        <f t="shared" si="52"/>
        <v>0.003105414989626697</v>
      </c>
      <c r="BA27" s="1">
        <f t="shared" si="24"/>
        <v>0</v>
      </c>
      <c r="BB27">
        <f t="shared" si="53"/>
        <v>0.0021737904927386876</v>
      </c>
    </row>
    <row r="28" spans="1:54" ht="12.75">
      <c r="A28">
        <f t="shared" si="25"/>
        <v>21</v>
      </c>
      <c r="B28">
        <f t="shared" si="26"/>
        <v>9261</v>
      </c>
      <c r="C28">
        <f t="shared" si="27"/>
        <v>370440</v>
      </c>
      <c r="D28">
        <f t="shared" si="28"/>
        <v>46.81829410307357</v>
      </c>
      <c r="E28" s="1">
        <f t="shared" si="0"/>
        <v>10</v>
      </c>
      <c r="F28">
        <f t="shared" si="29"/>
        <v>25.772805872151498</v>
      </c>
      <c r="G28" s="1">
        <f t="shared" si="1"/>
        <v>5</v>
      </c>
      <c r="H28">
        <f t="shared" si="30"/>
        <v>14.540964110506048</v>
      </c>
      <c r="I28" s="1">
        <f t="shared" si="2"/>
        <v>3</v>
      </c>
      <c r="J28">
        <f t="shared" si="31"/>
        <v>8.078674877354233</v>
      </c>
      <c r="K28" s="1">
        <f t="shared" si="3"/>
        <v>1</v>
      </c>
      <c r="L28">
        <f t="shared" si="32"/>
        <v>4.9550724141479625</v>
      </c>
      <c r="M28" s="1">
        <f t="shared" si="4"/>
        <v>1</v>
      </c>
      <c r="N28">
        <f t="shared" si="33"/>
        <v>2.7685506899035737</v>
      </c>
      <c r="O28" s="1">
        <f t="shared" si="5"/>
        <v>0</v>
      </c>
      <c r="P28">
        <f t="shared" si="34"/>
        <v>1.9379854829325014</v>
      </c>
      <c r="Q28" s="1">
        <f t="shared" si="6"/>
        <v>0</v>
      </c>
      <c r="R28">
        <f t="shared" si="35"/>
        <v>1.3565898380527508</v>
      </c>
      <c r="S28" s="1">
        <f t="shared" si="7"/>
        <v>0</v>
      </c>
      <c r="T28">
        <f t="shared" si="36"/>
        <v>0.9496128866369254</v>
      </c>
      <c r="U28" s="1">
        <f t="shared" si="8"/>
        <v>0</v>
      </c>
      <c r="V28">
        <f t="shared" si="37"/>
        <v>0.6647290206458478</v>
      </c>
      <c r="W28" s="1">
        <f t="shared" si="9"/>
        <v>0</v>
      </c>
      <c r="X28">
        <f t="shared" si="38"/>
        <v>0.4653103144520934</v>
      </c>
      <c r="Y28" s="1">
        <f t="shared" si="10"/>
        <v>0</v>
      </c>
      <c r="Z28">
        <f t="shared" si="39"/>
        <v>0.32571722011646537</v>
      </c>
      <c r="AA28" s="1">
        <f t="shared" si="11"/>
        <v>0</v>
      </c>
      <c r="AB28">
        <f t="shared" si="40"/>
        <v>0.22800205408152574</v>
      </c>
      <c r="AC28" s="1">
        <f t="shared" si="12"/>
        <v>0</v>
      </c>
      <c r="AD28">
        <f t="shared" si="41"/>
        <v>0.159601437857068</v>
      </c>
      <c r="AE28" s="1">
        <f t="shared" si="13"/>
        <v>0</v>
      </c>
      <c r="AF28">
        <f t="shared" si="42"/>
        <v>0.1117210064999476</v>
      </c>
      <c r="AG28" s="1">
        <f t="shared" si="14"/>
        <v>0</v>
      </c>
      <c r="AH28">
        <f t="shared" si="43"/>
        <v>0.07820470454996331</v>
      </c>
      <c r="AI28" s="1">
        <f t="shared" si="15"/>
        <v>0</v>
      </c>
      <c r="AJ28">
        <f t="shared" si="44"/>
        <v>0.05474329318497431</v>
      </c>
      <c r="AK28" s="1">
        <f t="shared" si="16"/>
        <v>0</v>
      </c>
      <c r="AL28">
        <f t="shared" si="45"/>
        <v>0.038320305229482016</v>
      </c>
      <c r="AM28" s="1">
        <f t="shared" si="17"/>
        <v>0</v>
      </c>
      <c r="AN28">
        <f t="shared" si="46"/>
        <v>0.02682421366063741</v>
      </c>
      <c r="AO28" s="1">
        <f t="shared" si="18"/>
        <v>0</v>
      </c>
      <c r="AP28">
        <f t="shared" si="47"/>
        <v>0.018776949562446184</v>
      </c>
      <c r="AQ28" s="1">
        <f t="shared" si="19"/>
        <v>0</v>
      </c>
      <c r="AR28">
        <f t="shared" si="48"/>
        <v>0.013143864693712329</v>
      </c>
      <c r="AS28" s="1">
        <f t="shared" si="20"/>
        <v>0</v>
      </c>
      <c r="AT28">
        <f t="shared" si="49"/>
        <v>0.00920070528559863</v>
      </c>
      <c r="AU28" s="1">
        <f t="shared" si="21"/>
        <v>0</v>
      </c>
      <c r="AV28">
        <f t="shared" si="50"/>
        <v>0.0064404936999190405</v>
      </c>
      <c r="AW28" s="1">
        <f t="shared" si="22"/>
        <v>0</v>
      </c>
      <c r="AX28">
        <f t="shared" si="51"/>
        <v>0.004508345589943328</v>
      </c>
      <c r="AY28" s="1">
        <f t="shared" si="23"/>
        <v>0</v>
      </c>
      <c r="AZ28">
        <f t="shared" si="52"/>
        <v>0.0031558419129603297</v>
      </c>
      <c r="BA28" s="1">
        <f t="shared" si="24"/>
        <v>0</v>
      </c>
      <c r="BB28">
        <f t="shared" si="53"/>
        <v>0.002209089339072231</v>
      </c>
    </row>
    <row r="29" spans="1:54" ht="12.75">
      <c r="A29">
        <f t="shared" si="25"/>
        <v>22</v>
      </c>
      <c r="B29">
        <f t="shared" si="26"/>
        <v>10648</v>
      </c>
      <c r="C29">
        <f t="shared" si="27"/>
        <v>425920</v>
      </c>
      <c r="D29">
        <f t="shared" si="28"/>
        <v>50.201958989570635</v>
      </c>
      <c r="E29" s="1">
        <f t="shared" si="0"/>
        <v>10</v>
      </c>
      <c r="F29">
        <f t="shared" si="29"/>
        <v>28.141371292699443</v>
      </c>
      <c r="G29" s="1">
        <f t="shared" si="1"/>
        <v>5</v>
      </c>
      <c r="H29">
        <f t="shared" si="30"/>
        <v>16.19895990488961</v>
      </c>
      <c r="I29" s="1">
        <f t="shared" si="2"/>
        <v>3</v>
      </c>
      <c r="J29">
        <f t="shared" si="31"/>
        <v>9.239271933422726</v>
      </c>
      <c r="K29" s="1">
        <f t="shared" si="3"/>
        <v>1</v>
      </c>
      <c r="L29">
        <f t="shared" si="32"/>
        <v>5.767490353395908</v>
      </c>
      <c r="M29" s="1">
        <f t="shared" si="4"/>
        <v>1</v>
      </c>
      <c r="N29">
        <f t="shared" si="33"/>
        <v>3.337243247377135</v>
      </c>
      <c r="O29" s="1">
        <f t="shared" si="5"/>
        <v>0</v>
      </c>
      <c r="P29">
        <f t="shared" si="34"/>
        <v>2.3360702731639944</v>
      </c>
      <c r="Q29" s="1">
        <f t="shared" si="6"/>
        <v>0</v>
      </c>
      <c r="R29">
        <f t="shared" si="35"/>
        <v>1.635249191214796</v>
      </c>
      <c r="S29" s="1">
        <f t="shared" si="7"/>
        <v>0</v>
      </c>
      <c r="T29">
        <f t="shared" si="36"/>
        <v>1.1446744338503572</v>
      </c>
      <c r="U29" s="1">
        <f t="shared" si="8"/>
        <v>0</v>
      </c>
      <c r="V29">
        <f t="shared" si="37"/>
        <v>0.8012721036952499</v>
      </c>
      <c r="W29" s="1">
        <f t="shared" si="9"/>
        <v>0</v>
      </c>
      <c r="X29">
        <f t="shared" si="38"/>
        <v>0.5608904725866749</v>
      </c>
      <c r="Y29" s="1">
        <f t="shared" si="10"/>
        <v>0</v>
      </c>
      <c r="Z29">
        <f t="shared" si="39"/>
        <v>0.3926233308106724</v>
      </c>
      <c r="AA29" s="1">
        <f t="shared" si="11"/>
        <v>0</v>
      </c>
      <c r="AB29">
        <f t="shared" si="40"/>
        <v>0.27483633156747067</v>
      </c>
      <c r="AC29" s="1">
        <f t="shared" si="12"/>
        <v>0</v>
      </c>
      <c r="AD29">
        <f t="shared" si="41"/>
        <v>0.19238543209722947</v>
      </c>
      <c r="AE29" s="1">
        <f t="shared" si="13"/>
        <v>0</v>
      </c>
      <c r="AF29">
        <f t="shared" si="42"/>
        <v>0.13466980246806062</v>
      </c>
      <c r="AG29" s="1">
        <f t="shared" si="14"/>
        <v>0</v>
      </c>
      <c r="AH29">
        <f t="shared" si="43"/>
        <v>0.09426886172764243</v>
      </c>
      <c r="AI29" s="1">
        <f t="shared" si="15"/>
        <v>0</v>
      </c>
      <c r="AJ29">
        <f t="shared" si="44"/>
        <v>0.0659882032093497</v>
      </c>
      <c r="AK29" s="1">
        <f t="shared" si="16"/>
        <v>0</v>
      </c>
      <c r="AL29">
        <f t="shared" si="45"/>
        <v>0.046191742246544785</v>
      </c>
      <c r="AM29" s="1">
        <f t="shared" si="17"/>
        <v>0</v>
      </c>
      <c r="AN29">
        <f t="shared" si="46"/>
        <v>0.03233421957258135</v>
      </c>
      <c r="AO29" s="1">
        <f t="shared" si="18"/>
        <v>0</v>
      </c>
      <c r="AP29">
        <f t="shared" si="47"/>
        <v>0.022633953700806942</v>
      </c>
      <c r="AQ29" s="1">
        <f t="shared" si="19"/>
        <v>0</v>
      </c>
      <c r="AR29">
        <f t="shared" si="48"/>
        <v>0.01584376759056486</v>
      </c>
      <c r="AS29" s="1">
        <f t="shared" si="20"/>
        <v>0</v>
      </c>
      <c r="AT29">
        <f t="shared" si="49"/>
        <v>0.0110906373133954</v>
      </c>
      <c r="AU29" s="1">
        <f t="shared" si="21"/>
        <v>0</v>
      </c>
      <c r="AV29">
        <f t="shared" si="50"/>
        <v>0.0077634461193767795</v>
      </c>
      <c r="AW29" s="1">
        <f t="shared" si="22"/>
        <v>0</v>
      </c>
      <c r="AX29">
        <f t="shared" si="51"/>
        <v>0.005434412283563745</v>
      </c>
      <c r="AY29" s="1">
        <f t="shared" si="23"/>
        <v>0</v>
      </c>
      <c r="AZ29">
        <f t="shared" si="52"/>
        <v>0.0038040885984946212</v>
      </c>
      <c r="BA29" s="1">
        <f t="shared" si="24"/>
        <v>0</v>
      </c>
      <c r="BB29">
        <f t="shared" si="53"/>
        <v>0.0026628620189462346</v>
      </c>
    </row>
    <row r="30" spans="1:54" ht="12.75">
      <c r="A30">
        <f t="shared" si="25"/>
        <v>23</v>
      </c>
      <c r="B30">
        <f t="shared" si="26"/>
        <v>12167</v>
      </c>
      <c r="C30">
        <f t="shared" si="27"/>
        <v>486680</v>
      </c>
      <c r="D30">
        <f t="shared" si="28"/>
        <v>53.66342621944174</v>
      </c>
      <c r="E30" s="1">
        <f t="shared" si="0"/>
        <v>11</v>
      </c>
      <c r="F30">
        <f t="shared" si="29"/>
        <v>29.864398353609214</v>
      </c>
      <c r="G30" s="1">
        <f t="shared" si="1"/>
        <v>6</v>
      </c>
      <c r="H30">
        <f t="shared" si="30"/>
        <v>16.705078847526448</v>
      </c>
      <c r="I30" s="1">
        <f t="shared" si="2"/>
        <v>3</v>
      </c>
      <c r="J30">
        <f t="shared" si="31"/>
        <v>9.593555193268513</v>
      </c>
      <c r="K30" s="1">
        <f t="shared" si="3"/>
        <v>2</v>
      </c>
      <c r="L30">
        <f t="shared" si="32"/>
        <v>5.3154886352879585</v>
      </c>
      <c r="M30" s="1">
        <f t="shared" si="4"/>
        <v>1</v>
      </c>
      <c r="N30">
        <f t="shared" si="33"/>
        <v>3.020842044701571</v>
      </c>
      <c r="O30" s="1">
        <f t="shared" si="5"/>
        <v>0</v>
      </c>
      <c r="P30">
        <f t="shared" si="34"/>
        <v>2.1145894312910993</v>
      </c>
      <c r="Q30" s="1">
        <f t="shared" si="6"/>
        <v>0</v>
      </c>
      <c r="R30">
        <f t="shared" si="35"/>
        <v>1.4802126019037694</v>
      </c>
      <c r="S30" s="1">
        <f t="shared" si="7"/>
        <v>0</v>
      </c>
      <c r="T30">
        <f t="shared" si="36"/>
        <v>1.0361488213326384</v>
      </c>
      <c r="U30" s="1">
        <f t="shared" si="8"/>
        <v>0</v>
      </c>
      <c r="V30">
        <f t="shared" si="37"/>
        <v>0.7253041749328468</v>
      </c>
      <c r="W30" s="1">
        <f t="shared" si="9"/>
        <v>0</v>
      </c>
      <c r="X30">
        <f t="shared" si="38"/>
        <v>0.5077129224529927</v>
      </c>
      <c r="Y30" s="1">
        <f t="shared" si="10"/>
        <v>0</v>
      </c>
      <c r="Z30">
        <f t="shared" si="39"/>
        <v>0.35539904571709485</v>
      </c>
      <c r="AA30" s="1">
        <f t="shared" si="11"/>
        <v>0</v>
      </c>
      <c r="AB30">
        <f t="shared" si="40"/>
        <v>0.2487793320019664</v>
      </c>
      <c r="AC30" s="1">
        <f t="shared" si="12"/>
        <v>0</v>
      </c>
      <c r="AD30">
        <f t="shared" si="41"/>
        <v>0.17414553240137645</v>
      </c>
      <c r="AE30" s="1">
        <f t="shared" si="13"/>
        <v>0</v>
      </c>
      <c r="AF30">
        <f t="shared" si="42"/>
        <v>0.1219018726809635</v>
      </c>
      <c r="AG30" s="1">
        <f t="shared" si="14"/>
        <v>0</v>
      </c>
      <c r="AH30">
        <f t="shared" si="43"/>
        <v>0.08533131087667445</v>
      </c>
      <c r="AI30" s="1">
        <f t="shared" si="15"/>
        <v>0</v>
      </c>
      <c r="AJ30">
        <f t="shared" si="44"/>
        <v>0.05973191761367211</v>
      </c>
      <c r="AK30" s="1">
        <f t="shared" si="16"/>
        <v>0</v>
      </c>
      <c r="AL30">
        <f t="shared" si="45"/>
        <v>0.04181234232957047</v>
      </c>
      <c r="AM30" s="1">
        <f t="shared" si="17"/>
        <v>0</v>
      </c>
      <c r="AN30">
        <f t="shared" si="46"/>
        <v>0.02926863963069933</v>
      </c>
      <c r="AO30" s="1">
        <f t="shared" si="18"/>
        <v>0</v>
      </c>
      <c r="AP30">
        <f t="shared" si="47"/>
        <v>0.02048804774148953</v>
      </c>
      <c r="AQ30" s="1">
        <f t="shared" si="19"/>
        <v>0</v>
      </c>
      <c r="AR30">
        <f t="shared" si="48"/>
        <v>0.014341633419042668</v>
      </c>
      <c r="AS30" s="1">
        <f t="shared" si="20"/>
        <v>0</v>
      </c>
      <c r="AT30">
        <f t="shared" si="49"/>
        <v>0.010039143393329867</v>
      </c>
      <c r="AU30" s="1">
        <f t="shared" si="21"/>
        <v>0</v>
      </c>
      <c r="AV30">
        <f t="shared" si="50"/>
        <v>0.007027400375330907</v>
      </c>
      <c r="AW30" s="1">
        <f t="shared" si="22"/>
        <v>0</v>
      </c>
      <c r="AX30">
        <f t="shared" si="51"/>
        <v>0.004919180262731635</v>
      </c>
      <c r="AY30" s="1">
        <f t="shared" si="23"/>
        <v>0</v>
      </c>
      <c r="AZ30">
        <f t="shared" si="52"/>
        <v>0.003443426183912144</v>
      </c>
      <c r="BA30" s="1">
        <f t="shared" si="24"/>
        <v>0</v>
      </c>
      <c r="BB30">
        <f t="shared" si="53"/>
        <v>0.0024103983287385006</v>
      </c>
    </row>
    <row r="31" spans="1:54" ht="12.75">
      <c r="A31">
        <f t="shared" si="25"/>
        <v>24</v>
      </c>
      <c r="B31">
        <f t="shared" si="26"/>
        <v>13824</v>
      </c>
      <c r="C31">
        <f t="shared" si="27"/>
        <v>552960</v>
      </c>
      <c r="D31">
        <f t="shared" si="28"/>
        <v>57.200984805524925</v>
      </c>
      <c r="E31" s="1">
        <f t="shared" si="0"/>
        <v>11</v>
      </c>
      <c r="F31">
        <f t="shared" si="29"/>
        <v>32.34068936386745</v>
      </c>
      <c r="G31" s="1">
        <f t="shared" si="1"/>
        <v>6</v>
      </c>
      <c r="H31">
        <f t="shared" si="30"/>
        <v>18.43848255470721</v>
      </c>
      <c r="I31" s="1">
        <f t="shared" si="2"/>
        <v>3</v>
      </c>
      <c r="J31">
        <f t="shared" si="31"/>
        <v>10.806937788295047</v>
      </c>
      <c r="K31" s="1">
        <f t="shared" si="3"/>
        <v>2</v>
      </c>
      <c r="L31">
        <f t="shared" si="32"/>
        <v>6.164856451806532</v>
      </c>
      <c r="M31" s="1">
        <f t="shared" si="4"/>
        <v>1</v>
      </c>
      <c r="N31">
        <f t="shared" si="33"/>
        <v>3.615399516264572</v>
      </c>
      <c r="O31" s="1">
        <f t="shared" si="5"/>
        <v>0</v>
      </c>
      <c r="P31">
        <f t="shared" si="34"/>
        <v>2.5307796613852003</v>
      </c>
      <c r="Q31" s="1">
        <f t="shared" si="6"/>
        <v>0</v>
      </c>
      <c r="R31">
        <f t="shared" si="35"/>
        <v>1.77154576296964</v>
      </c>
      <c r="S31" s="1">
        <f t="shared" si="7"/>
        <v>0</v>
      </c>
      <c r="T31">
        <f t="shared" si="36"/>
        <v>1.240082034078748</v>
      </c>
      <c r="U31" s="1">
        <f t="shared" si="8"/>
        <v>0</v>
      </c>
      <c r="V31">
        <f t="shared" si="37"/>
        <v>0.8680574238551235</v>
      </c>
      <c r="W31" s="1">
        <f t="shared" si="9"/>
        <v>0</v>
      </c>
      <c r="X31">
        <f t="shared" si="38"/>
        <v>0.6076401966985864</v>
      </c>
      <c r="Y31" s="1">
        <f t="shared" si="10"/>
        <v>0</v>
      </c>
      <c r="Z31">
        <f t="shared" si="39"/>
        <v>0.4253481376890104</v>
      </c>
      <c r="AA31" s="1">
        <f t="shared" si="11"/>
        <v>0</v>
      </c>
      <c r="AB31">
        <f t="shared" si="40"/>
        <v>0.2977436963823073</v>
      </c>
      <c r="AC31" s="1">
        <f t="shared" si="12"/>
        <v>0</v>
      </c>
      <c r="AD31">
        <f t="shared" si="41"/>
        <v>0.2084205874676151</v>
      </c>
      <c r="AE31" s="1">
        <f t="shared" si="13"/>
        <v>0</v>
      </c>
      <c r="AF31">
        <f t="shared" si="42"/>
        <v>0.14589441122733057</v>
      </c>
      <c r="AG31" s="1">
        <f t="shared" si="14"/>
        <v>0</v>
      </c>
      <c r="AH31">
        <f t="shared" si="43"/>
        <v>0.1021260878591314</v>
      </c>
      <c r="AI31" s="1">
        <f t="shared" si="15"/>
        <v>0</v>
      </c>
      <c r="AJ31">
        <f t="shared" si="44"/>
        <v>0.07148826150139197</v>
      </c>
      <c r="AK31" s="1">
        <f t="shared" si="16"/>
        <v>0</v>
      </c>
      <c r="AL31">
        <f t="shared" si="45"/>
        <v>0.05004178305097438</v>
      </c>
      <c r="AM31" s="1">
        <f t="shared" si="17"/>
        <v>0</v>
      </c>
      <c r="AN31">
        <f t="shared" si="46"/>
        <v>0.03502924813568206</v>
      </c>
      <c r="AO31" s="1">
        <f t="shared" si="18"/>
        <v>0</v>
      </c>
      <c r="AP31">
        <f t="shared" si="47"/>
        <v>0.02452047369497744</v>
      </c>
      <c r="AQ31" s="1">
        <f t="shared" si="19"/>
        <v>0</v>
      </c>
      <c r="AR31">
        <f t="shared" si="48"/>
        <v>0.017164331586484206</v>
      </c>
      <c r="AS31" s="1">
        <f t="shared" si="20"/>
        <v>0</v>
      </c>
      <c r="AT31">
        <f t="shared" si="49"/>
        <v>0.012015032110538944</v>
      </c>
      <c r="AU31" s="1">
        <f t="shared" si="21"/>
        <v>0</v>
      </c>
      <c r="AV31">
        <f t="shared" si="50"/>
        <v>0.008410522477377261</v>
      </c>
      <c r="AW31" s="1">
        <f t="shared" si="22"/>
        <v>0</v>
      </c>
      <c r="AX31">
        <f t="shared" si="51"/>
        <v>0.005887365734164082</v>
      </c>
      <c r="AY31" s="1">
        <f t="shared" si="23"/>
        <v>0</v>
      </c>
      <c r="AZ31">
        <f t="shared" si="52"/>
        <v>0.004121156013914857</v>
      </c>
      <c r="BA31" s="1">
        <f t="shared" si="24"/>
        <v>0</v>
      </c>
      <c r="BB31">
        <f t="shared" si="53"/>
        <v>0.0028848092097404</v>
      </c>
    </row>
    <row r="32" spans="1:54" ht="12.75">
      <c r="A32">
        <f t="shared" si="25"/>
        <v>25</v>
      </c>
      <c r="B32">
        <f t="shared" si="26"/>
        <v>15625</v>
      </c>
      <c r="C32">
        <f t="shared" si="27"/>
        <v>625000</v>
      </c>
      <c r="D32">
        <f t="shared" si="28"/>
        <v>60.81303192631499</v>
      </c>
      <c r="E32" s="1">
        <f t="shared" si="0"/>
        <v>12</v>
      </c>
      <c r="F32">
        <f t="shared" si="29"/>
        <v>34.169122348420494</v>
      </c>
      <c r="G32" s="1">
        <f t="shared" si="1"/>
        <v>6</v>
      </c>
      <c r="H32">
        <f t="shared" si="30"/>
        <v>19.718385643894344</v>
      </c>
      <c r="I32" s="1">
        <f t="shared" si="2"/>
        <v>3</v>
      </c>
      <c r="J32">
        <f t="shared" si="31"/>
        <v>11.70286995072604</v>
      </c>
      <c r="K32" s="1">
        <f t="shared" si="3"/>
        <v>2</v>
      </c>
      <c r="L32">
        <f t="shared" si="32"/>
        <v>6.792008965508227</v>
      </c>
      <c r="M32" s="1">
        <f t="shared" si="4"/>
        <v>1</v>
      </c>
      <c r="N32">
        <f t="shared" si="33"/>
        <v>4.054406275855759</v>
      </c>
      <c r="O32" s="1">
        <f t="shared" si="5"/>
        <v>0</v>
      </c>
      <c r="P32">
        <f t="shared" si="34"/>
        <v>2.838084393099031</v>
      </c>
      <c r="Q32" s="1">
        <f t="shared" si="6"/>
        <v>0</v>
      </c>
      <c r="R32">
        <f t="shared" si="35"/>
        <v>1.9866590751693216</v>
      </c>
      <c r="S32" s="1">
        <f t="shared" si="7"/>
        <v>0</v>
      </c>
      <c r="T32">
        <f t="shared" si="36"/>
        <v>1.390661352618525</v>
      </c>
      <c r="U32" s="1">
        <f t="shared" si="8"/>
        <v>0</v>
      </c>
      <c r="V32">
        <f t="shared" si="37"/>
        <v>0.9734629468329674</v>
      </c>
      <c r="W32" s="1">
        <f t="shared" si="9"/>
        <v>0</v>
      </c>
      <c r="X32">
        <f t="shared" si="38"/>
        <v>0.6814240627830771</v>
      </c>
      <c r="Y32" s="1">
        <f t="shared" si="10"/>
        <v>0</v>
      </c>
      <c r="Z32">
        <f t="shared" si="39"/>
        <v>0.47699684394815395</v>
      </c>
      <c r="AA32" s="1">
        <f t="shared" si="11"/>
        <v>0</v>
      </c>
      <c r="AB32">
        <f t="shared" si="40"/>
        <v>0.33389779076370774</v>
      </c>
      <c r="AC32" s="1">
        <f t="shared" si="12"/>
        <v>0</v>
      </c>
      <c r="AD32">
        <f t="shared" si="41"/>
        <v>0.2337284535345954</v>
      </c>
      <c r="AE32" s="1">
        <f t="shared" si="13"/>
        <v>0</v>
      </c>
      <c r="AF32">
        <f t="shared" si="42"/>
        <v>0.16360991747421677</v>
      </c>
      <c r="AG32" s="1">
        <f t="shared" si="14"/>
        <v>0</v>
      </c>
      <c r="AH32">
        <f t="shared" si="43"/>
        <v>0.11452694223195173</v>
      </c>
      <c r="AI32" s="1">
        <f t="shared" si="15"/>
        <v>0</v>
      </c>
      <c r="AJ32">
        <f t="shared" si="44"/>
        <v>0.0801688595623662</v>
      </c>
      <c r="AK32" s="1">
        <f t="shared" si="16"/>
        <v>0</v>
      </c>
      <c r="AL32">
        <f t="shared" si="45"/>
        <v>0.05611820169365634</v>
      </c>
      <c r="AM32" s="1">
        <f t="shared" si="17"/>
        <v>0</v>
      </c>
      <c r="AN32">
        <f t="shared" si="46"/>
        <v>0.03928274118555944</v>
      </c>
      <c r="AO32" s="1">
        <f t="shared" si="18"/>
        <v>0</v>
      </c>
      <c r="AP32">
        <f t="shared" si="47"/>
        <v>0.027497918829891606</v>
      </c>
      <c r="AQ32" s="1">
        <f t="shared" si="19"/>
        <v>0</v>
      </c>
      <c r="AR32">
        <f t="shared" si="48"/>
        <v>0.019248543180924123</v>
      </c>
      <c r="AS32" s="1">
        <f t="shared" si="20"/>
        <v>0</v>
      </c>
      <c r="AT32">
        <f t="shared" si="49"/>
        <v>0.013473980226646885</v>
      </c>
      <c r="AU32" s="1">
        <f t="shared" si="21"/>
        <v>0</v>
      </c>
      <c r="AV32">
        <f t="shared" si="50"/>
        <v>0.00943178615865282</v>
      </c>
      <c r="AW32" s="1">
        <f t="shared" si="22"/>
        <v>0</v>
      </c>
      <c r="AX32">
        <f t="shared" si="51"/>
        <v>0.006602250311056973</v>
      </c>
      <c r="AY32" s="1">
        <f t="shared" si="23"/>
        <v>0</v>
      </c>
      <c r="AZ32">
        <f t="shared" si="52"/>
        <v>0.004621575217739881</v>
      </c>
      <c r="BA32" s="1">
        <f t="shared" si="24"/>
        <v>0</v>
      </c>
      <c r="BB32">
        <f t="shared" si="53"/>
        <v>0.0032351026524179167</v>
      </c>
    </row>
    <row r="33" spans="1:54" ht="12.75">
      <c r="A33">
        <f t="shared" si="25"/>
        <v>26</v>
      </c>
      <c r="B33">
        <f t="shared" si="26"/>
        <v>17576</v>
      </c>
      <c r="C33">
        <f t="shared" si="27"/>
        <v>703040</v>
      </c>
      <c r="D33">
        <f t="shared" si="28"/>
        <v>64.4980619863884</v>
      </c>
      <c r="E33" s="1">
        <f t="shared" si="0"/>
        <v>12</v>
      </c>
      <c r="F33">
        <f t="shared" si="29"/>
        <v>36.74864339047187</v>
      </c>
      <c r="G33" s="1">
        <f t="shared" si="1"/>
        <v>7</v>
      </c>
      <c r="H33">
        <f t="shared" si="30"/>
        <v>20.82405037333031</v>
      </c>
      <c r="I33" s="1">
        <f t="shared" si="2"/>
        <v>4</v>
      </c>
      <c r="J33">
        <f t="shared" si="31"/>
        <v>11.776835261331215</v>
      </c>
      <c r="K33" s="1">
        <f t="shared" si="3"/>
        <v>2</v>
      </c>
      <c r="L33">
        <f t="shared" si="32"/>
        <v>6.84378468293185</v>
      </c>
      <c r="M33" s="1">
        <f t="shared" si="4"/>
        <v>1</v>
      </c>
      <c r="N33">
        <f t="shared" si="33"/>
        <v>4.090649278052295</v>
      </c>
      <c r="O33" s="1">
        <f t="shared" si="5"/>
        <v>0</v>
      </c>
      <c r="P33">
        <f t="shared" si="34"/>
        <v>2.8634544946366063</v>
      </c>
      <c r="Q33" s="1">
        <f t="shared" si="6"/>
        <v>0</v>
      </c>
      <c r="R33">
        <f t="shared" si="35"/>
        <v>2.0044181462456243</v>
      </c>
      <c r="S33" s="1">
        <f t="shared" si="7"/>
        <v>0</v>
      </c>
      <c r="T33">
        <f t="shared" si="36"/>
        <v>1.4030927023719368</v>
      </c>
      <c r="U33" s="1">
        <f t="shared" si="8"/>
        <v>0</v>
      </c>
      <c r="V33">
        <f t="shared" si="37"/>
        <v>0.9821648916603557</v>
      </c>
      <c r="W33" s="1">
        <f t="shared" si="9"/>
        <v>0</v>
      </c>
      <c r="X33">
        <f t="shared" si="38"/>
        <v>0.687515424162249</v>
      </c>
      <c r="Y33" s="1">
        <f t="shared" si="10"/>
        <v>0</v>
      </c>
      <c r="Z33">
        <f t="shared" si="39"/>
        <v>0.48126079691357426</v>
      </c>
      <c r="AA33" s="1">
        <f t="shared" si="11"/>
        <v>0</v>
      </c>
      <c r="AB33">
        <f t="shared" si="40"/>
        <v>0.33688255783950194</v>
      </c>
      <c r="AC33" s="1">
        <f t="shared" si="12"/>
        <v>0</v>
      </c>
      <c r="AD33">
        <f t="shared" si="41"/>
        <v>0.23581779048765134</v>
      </c>
      <c r="AE33" s="1">
        <f t="shared" si="13"/>
        <v>0</v>
      </c>
      <c r="AF33">
        <f t="shared" si="42"/>
        <v>0.16507245334135592</v>
      </c>
      <c r="AG33" s="1">
        <f t="shared" si="14"/>
        <v>0</v>
      </c>
      <c r="AH33">
        <f t="shared" si="43"/>
        <v>0.11555071733894914</v>
      </c>
      <c r="AI33" s="1">
        <f t="shared" si="15"/>
        <v>0</v>
      </c>
      <c r="AJ33">
        <f t="shared" si="44"/>
        <v>0.08088550213726439</v>
      </c>
      <c r="AK33" s="1">
        <f t="shared" si="16"/>
        <v>0</v>
      </c>
      <c r="AL33">
        <f t="shared" si="45"/>
        <v>0.05661985149608507</v>
      </c>
      <c r="AM33" s="1">
        <f t="shared" si="17"/>
        <v>0</v>
      </c>
      <c r="AN33">
        <f t="shared" si="46"/>
        <v>0.039633896047259545</v>
      </c>
      <c r="AO33" s="1">
        <f t="shared" si="18"/>
        <v>0</v>
      </c>
      <c r="AP33">
        <f t="shared" si="47"/>
        <v>0.027743727233081678</v>
      </c>
      <c r="AQ33" s="1">
        <f t="shared" si="19"/>
        <v>0</v>
      </c>
      <c r="AR33">
        <f t="shared" si="48"/>
        <v>0.019420609063157172</v>
      </c>
      <c r="AS33" s="1">
        <f t="shared" si="20"/>
        <v>0</v>
      </c>
      <c r="AT33">
        <f t="shared" si="49"/>
        <v>0.01359442634421002</v>
      </c>
      <c r="AU33" s="1">
        <f t="shared" si="21"/>
        <v>0</v>
      </c>
      <c r="AV33">
        <f t="shared" si="50"/>
        <v>0.009516098440947014</v>
      </c>
      <c r="AW33" s="1">
        <f t="shared" si="22"/>
        <v>0</v>
      </c>
      <c r="AX33">
        <f t="shared" si="51"/>
        <v>0.006661268908662909</v>
      </c>
      <c r="AY33" s="1">
        <f t="shared" si="23"/>
        <v>0</v>
      </c>
      <c r="AZ33">
        <f t="shared" si="52"/>
        <v>0.004662888236064036</v>
      </c>
      <c r="BA33" s="1">
        <f t="shared" si="24"/>
        <v>0</v>
      </c>
      <c r="BB33">
        <f t="shared" si="53"/>
        <v>0.003264021765244825</v>
      </c>
    </row>
    <row r="34" spans="1:54" ht="12.75">
      <c r="A34">
        <f t="shared" si="25"/>
        <v>27</v>
      </c>
      <c r="B34">
        <f t="shared" si="26"/>
        <v>19683</v>
      </c>
      <c r="C34">
        <f t="shared" si="27"/>
        <v>787320</v>
      </c>
      <c r="D34">
        <f t="shared" si="28"/>
        <v>68.2546571660284</v>
      </c>
      <c r="E34" s="1">
        <f t="shared" si="0"/>
        <v>13</v>
      </c>
      <c r="F34">
        <f t="shared" si="29"/>
        <v>38.67826001621987</v>
      </c>
      <c r="G34" s="1">
        <f t="shared" si="1"/>
        <v>7</v>
      </c>
      <c r="H34">
        <f t="shared" si="30"/>
        <v>22.17478201135391</v>
      </c>
      <c r="I34" s="1">
        <f t="shared" si="2"/>
        <v>4</v>
      </c>
      <c r="J34">
        <f t="shared" si="31"/>
        <v>12.722347407947735</v>
      </c>
      <c r="K34" s="1">
        <f t="shared" si="3"/>
        <v>2</v>
      </c>
      <c r="L34">
        <f t="shared" si="32"/>
        <v>7.5056431855634145</v>
      </c>
      <c r="M34" s="1">
        <f t="shared" si="4"/>
        <v>1</v>
      </c>
      <c r="N34">
        <f t="shared" si="33"/>
        <v>4.55395022989439</v>
      </c>
      <c r="O34" s="1">
        <f t="shared" si="5"/>
        <v>0</v>
      </c>
      <c r="P34">
        <f t="shared" si="34"/>
        <v>3.187765160926073</v>
      </c>
      <c r="Q34" s="1">
        <f t="shared" si="6"/>
        <v>0</v>
      </c>
      <c r="R34">
        <f t="shared" si="35"/>
        <v>2.231435612648251</v>
      </c>
      <c r="S34" s="1">
        <f t="shared" si="7"/>
        <v>0</v>
      </c>
      <c r="T34">
        <f t="shared" si="36"/>
        <v>1.5620049288537756</v>
      </c>
      <c r="U34" s="1">
        <f t="shared" si="8"/>
        <v>0</v>
      </c>
      <c r="V34">
        <f t="shared" si="37"/>
        <v>1.0934034501976428</v>
      </c>
      <c r="W34" s="1">
        <f t="shared" si="9"/>
        <v>0</v>
      </c>
      <c r="X34">
        <f t="shared" si="38"/>
        <v>0.7653824151383499</v>
      </c>
      <c r="Y34" s="1">
        <f t="shared" si="10"/>
        <v>0</v>
      </c>
      <c r="Z34">
        <f t="shared" si="39"/>
        <v>0.5357676905968449</v>
      </c>
      <c r="AA34" s="1">
        <f t="shared" si="11"/>
        <v>0</v>
      </c>
      <c r="AB34">
        <f t="shared" si="40"/>
        <v>0.3750373834177914</v>
      </c>
      <c r="AC34" s="1">
        <f t="shared" si="12"/>
        <v>0</v>
      </c>
      <c r="AD34">
        <f t="shared" si="41"/>
        <v>0.26252616839245396</v>
      </c>
      <c r="AE34" s="1">
        <f t="shared" si="13"/>
        <v>0</v>
      </c>
      <c r="AF34">
        <f t="shared" si="42"/>
        <v>0.18376831787471776</v>
      </c>
      <c r="AG34" s="1">
        <f t="shared" si="14"/>
        <v>0</v>
      </c>
      <c r="AH34">
        <f t="shared" si="43"/>
        <v>0.12863782251230244</v>
      </c>
      <c r="AI34" s="1">
        <f t="shared" si="15"/>
        <v>0</v>
      </c>
      <c r="AJ34">
        <f t="shared" si="44"/>
        <v>0.0900464757586117</v>
      </c>
      <c r="AK34" s="1">
        <f t="shared" si="16"/>
        <v>0</v>
      </c>
      <c r="AL34">
        <f t="shared" si="45"/>
        <v>0.06303253303102818</v>
      </c>
      <c r="AM34" s="1">
        <f t="shared" si="17"/>
        <v>0</v>
      </c>
      <c r="AN34">
        <f t="shared" si="46"/>
        <v>0.04412277312171972</v>
      </c>
      <c r="AO34" s="1">
        <f t="shared" si="18"/>
        <v>0</v>
      </c>
      <c r="AP34">
        <f t="shared" si="47"/>
        <v>0.030885941185203804</v>
      </c>
      <c r="AQ34" s="1">
        <f t="shared" si="19"/>
        <v>0</v>
      </c>
      <c r="AR34">
        <f t="shared" si="48"/>
        <v>0.02162015882964266</v>
      </c>
      <c r="AS34" s="1">
        <f t="shared" si="20"/>
        <v>0</v>
      </c>
      <c r="AT34">
        <f t="shared" si="49"/>
        <v>0.015134111180749862</v>
      </c>
      <c r="AU34" s="1">
        <f t="shared" si="21"/>
        <v>0</v>
      </c>
      <c r="AV34">
        <f t="shared" si="50"/>
        <v>0.010593877826524902</v>
      </c>
      <c r="AW34" s="1">
        <f t="shared" si="22"/>
        <v>0</v>
      </c>
      <c r="AX34">
        <f t="shared" si="51"/>
        <v>0.007415714478567431</v>
      </c>
      <c r="AY34" s="1">
        <f t="shared" si="23"/>
        <v>0</v>
      </c>
      <c r="AZ34">
        <f t="shared" si="52"/>
        <v>0.005191000134997201</v>
      </c>
      <c r="BA34" s="1">
        <f t="shared" si="24"/>
        <v>0</v>
      </c>
      <c r="BB34">
        <f t="shared" si="53"/>
        <v>0.0036337000944980406</v>
      </c>
    </row>
    <row r="35" spans="1:54" ht="12.75">
      <c r="A35">
        <f t="shared" si="25"/>
        <v>28</v>
      </c>
      <c r="B35">
        <f t="shared" si="26"/>
        <v>21952</v>
      </c>
      <c r="C35">
        <f t="shared" si="27"/>
        <v>878080</v>
      </c>
      <c r="D35">
        <f t="shared" si="28"/>
        <v>72.08147920908958</v>
      </c>
      <c r="E35" s="1">
        <f t="shared" si="0"/>
        <v>13</v>
      </c>
      <c r="F35">
        <f t="shared" si="29"/>
        <v>41.3570354463627</v>
      </c>
      <c r="G35" s="1">
        <f t="shared" si="1"/>
        <v>7</v>
      </c>
      <c r="H35">
        <f t="shared" si="30"/>
        <v>24.049924812453888</v>
      </c>
      <c r="I35" s="1">
        <f t="shared" si="2"/>
        <v>4</v>
      </c>
      <c r="J35">
        <f t="shared" si="31"/>
        <v>14.03494736871772</v>
      </c>
      <c r="K35" s="1">
        <f t="shared" si="3"/>
        <v>2</v>
      </c>
      <c r="L35">
        <f t="shared" si="32"/>
        <v>8.424463158102403</v>
      </c>
      <c r="M35" s="1">
        <f t="shared" si="4"/>
        <v>1</v>
      </c>
      <c r="N35">
        <f t="shared" si="33"/>
        <v>5.197124210671682</v>
      </c>
      <c r="O35" s="1">
        <f t="shared" si="5"/>
        <v>0</v>
      </c>
      <c r="P35">
        <f t="shared" si="34"/>
        <v>3.6379869474701776</v>
      </c>
      <c r="Q35" s="1">
        <f t="shared" si="6"/>
        <v>0</v>
      </c>
      <c r="R35">
        <f t="shared" si="35"/>
        <v>2.5465908632291243</v>
      </c>
      <c r="S35" s="1">
        <f t="shared" si="7"/>
        <v>0</v>
      </c>
      <c r="T35">
        <f t="shared" si="36"/>
        <v>1.7826136042603868</v>
      </c>
      <c r="U35" s="1">
        <f t="shared" si="8"/>
        <v>0</v>
      </c>
      <c r="V35">
        <f t="shared" si="37"/>
        <v>1.2478295229822707</v>
      </c>
      <c r="W35" s="1">
        <f t="shared" si="9"/>
        <v>0</v>
      </c>
      <c r="X35">
        <f t="shared" si="38"/>
        <v>0.8734806660875895</v>
      </c>
      <c r="Y35" s="1">
        <f t="shared" si="10"/>
        <v>0</v>
      </c>
      <c r="Z35">
        <f t="shared" si="39"/>
        <v>0.6114364662613125</v>
      </c>
      <c r="AA35" s="1">
        <f t="shared" si="11"/>
        <v>0</v>
      </c>
      <c r="AB35">
        <f t="shared" si="40"/>
        <v>0.4280055263829188</v>
      </c>
      <c r="AC35" s="1">
        <f t="shared" si="12"/>
        <v>0</v>
      </c>
      <c r="AD35">
        <f t="shared" si="41"/>
        <v>0.2996038684680431</v>
      </c>
      <c r="AE35" s="1">
        <f t="shared" si="13"/>
        <v>0</v>
      </c>
      <c r="AF35">
        <f t="shared" si="42"/>
        <v>0.20972270792763015</v>
      </c>
      <c r="AG35" s="1">
        <f t="shared" si="14"/>
        <v>0</v>
      </c>
      <c r="AH35">
        <f t="shared" si="43"/>
        <v>0.1468058955493411</v>
      </c>
      <c r="AI35" s="1">
        <f t="shared" si="15"/>
        <v>0</v>
      </c>
      <c r="AJ35">
        <f t="shared" si="44"/>
        <v>0.10276412688453876</v>
      </c>
      <c r="AK35" s="1">
        <f t="shared" si="16"/>
        <v>0</v>
      </c>
      <c r="AL35">
        <f t="shared" si="45"/>
        <v>0.07193488881917713</v>
      </c>
      <c r="AM35" s="1">
        <f t="shared" si="17"/>
        <v>0</v>
      </c>
      <c r="AN35">
        <f t="shared" si="46"/>
        <v>0.050354422173423986</v>
      </c>
      <c r="AO35" s="1">
        <f t="shared" si="18"/>
        <v>0</v>
      </c>
      <c r="AP35">
        <f t="shared" si="47"/>
        <v>0.03524809552139679</v>
      </c>
      <c r="AQ35" s="1">
        <f t="shared" si="19"/>
        <v>0</v>
      </c>
      <c r="AR35">
        <f t="shared" si="48"/>
        <v>0.02467366686497775</v>
      </c>
      <c r="AS35" s="1">
        <f t="shared" si="20"/>
        <v>0</v>
      </c>
      <c r="AT35">
        <f t="shared" si="49"/>
        <v>0.017271566805484424</v>
      </c>
      <c r="AU35" s="1">
        <f t="shared" si="21"/>
        <v>0</v>
      </c>
      <c r="AV35">
        <f t="shared" si="50"/>
        <v>0.012090096763839096</v>
      </c>
      <c r="AW35" s="1">
        <f t="shared" si="22"/>
        <v>0</v>
      </c>
      <c r="AX35">
        <f t="shared" si="51"/>
        <v>0.008463067734687366</v>
      </c>
      <c r="AY35" s="1">
        <f t="shared" si="23"/>
        <v>0</v>
      </c>
      <c r="AZ35">
        <f t="shared" si="52"/>
        <v>0.005924147414281156</v>
      </c>
      <c r="BA35" s="1">
        <f t="shared" si="24"/>
        <v>0</v>
      </c>
      <c r="BB35">
        <f t="shared" si="53"/>
        <v>0.004146903189996809</v>
      </c>
    </row>
    <row r="36" spans="1:54" ht="12.75">
      <c r="A36">
        <f t="shared" si="25"/>
        <v>29</v>
      </c>
      <c r="B36">
        <f t="shared" si="26"/>
        <v>24389</v>
      </c>
      <c r="C36">
        <f t="shared" si="27"/>
        <v>975560</v>
      </c>
      <c r="D36">
        <f t="shared" si="28"/>
        <v>75.97726224797933</v>
      </c>
      <c r="E36" s="1">
        <f t="shared" si="0"/>
        <v>14</v>
      </c>
      <c r="F36">
        <f t="shared" si="29"/>
        <v>43.38408357358553</v>
      </c>
      <c r="G36" s="1">
        <f t="shared" si="1"/>
        <v>8</v>
      </c>
      <c r="H36">
        <f t="shared" si="30"/>
        <v>24.768858501509868</v>
      </c>
      <c r="I36" s="1">
        <f t="shared" si="2"/>
        <v>4</v>
      </c>
      <c r="J36">
        <f t="shared" si="31"/>
        <v>14.538200951056906</v>
      </c>
      <c r="K36" s="1">
        <f t="shared" si="3"/>
        <v>2</v>
      </c>
      <c r="L36">
        <f t="shared" si="32"/>
        <v>8.776740665739833</v>
      </c>
      <c r="M36" s="1">
        <f t="shared" si="4"/>
        <v>1</v>
      </c>
      <c r="N36">
        <f t="shared" si="33"/>
        <v>5.443718466017883</v>
      </c>
      <c r="O36" s="1">
        <f t="shared" si="5"/>
        <v>1</v>
      </c>
      <c r="P36">
        <f t="shared" si="34"/>
        <v>3.1106029262125174</v>
      </c>
      <c r="Q36" s="1">
        <f t="shared" si="6"/>
        <v>0</v>
      </c>
      <c r="R36">
        <f t="shared" si="35"/>
        <v>2.177422048348762</v>
      </c>
      <c r="S36" s="1">
        <f t="shared" si="7"/>
        <v>0</v>
      </c>
      <c r="T36">
        <f t="shared" si="36"/>
        <v>1.5241954338441333</v>
      </c>
      <c r="U36" s="1">
        <f t="shared" si="8"/>
        <v>0</v>
      </c>
      <c r="V36">
        <f t="shared" si="37"/>
        <v>1.0669368036908933</v>
      </c>
      <c r="W36" s="1">
        <f t="shared" si="9"/>
        <v>0</v>
      </c>
      <c r="X36">
        <f t="shared" si="38"/>
        <v>0.7468557625836253</v>
      </c>
      <c r="Y36" s="1">
        <f t="shared" si="10"/>
        <v>0</v>
      </c>
      <c r="Z36">
        <f t="shared" si="39"/>
        <v>0.5227990338085376</v>
      </c>
      <c r="AA36" s="1">
        <f t="shared" si="11"/>
        <v>0</v>
      </c>
      <c r="AB36">
        <f t="shared" si="40"/>
        <v>0.36595932366597633</v>
      </c>
      <c r="AC36" s="1">
        <f t="shared" si="12"/>
        <v>0</v>
      </c>
      <c r="AD36">
        <f t="shared" si="41"/>
        <v>0.2561715265661834</v>
      </c>
      <c r="AE36" s="1">
        <f t="shared" si="13"/>
        <v>0</v>
      </c>
      <c r="AF36">
        <f t="shared" si="42"/>
        <v>0.17932006859632837</v>
      </c>
      <c r="AG36" s="1">
        <f t="shared" si="14"/>
        <v>0</v>
      </c>
      <c r="AH36">
        <f t="shared" si="43"/>
        <v>0.12552404801742986</v>
      </c>
      <c r="AI36" s="1">
        <f t="shared" si="15"/>
        <v>0</v>
      </c>
      <c r="AJ36">
        <f t="shared" si="44"/>
        <v>0.08786683361220089</v>
      </c>
      <c r="AK36" s="1">
        <f t="shared" si="16"/>
        <v>0</v>
      </c>
      <c r="AL36">
        <f t="shared" si="45"/>
        <v>0.06150678352854062</v>
      </c>
      <c r="AM36" s="1">
        <f t="shared" si="17"/>
        <v>0</v>
      </c>
      <c r="AN36">
        <f t="shared" si="46"/>
        <v>0.043054748469978435</v>
      </c>
      <c r="AO36" s="1">
        <f t="shared" si="18"/>
        <v>0</v>
      </c>
      <c r="AP36">
        <f t="shared" si="47"/>
        <v>0.0301383239289849</v>
      </c>
      <c r="AQ36" s="1">
        <f t="shared" si="19"/>
        <v>0</v>
      </c>
      <c r="AR36">
        <f t="shared" si="48"/>
        <v>0.02109682675028943</v>
      </c>
      <c r="AS36" s="1">
        <f t="shared" si="20"/>
        <v>0</v>
      </c>
      <c r="AT36">
        <f t="shared" si="49"/>
        <v>0.0147677787252026</v>
      </c>
      <c r="AU36" s="1">
        <f t="shared" si="21"/>
        <v>0</v>
      </c>
      <c r="AV36">
        <f t="shared" si="50"/>
        <v>0.01033744510764182</v>
      </c>
      <c r="AW36" s="1">
        <f t="shared" si="22"/>
        <v>0</v>
      </c>
      <c r="AX36">
        <f t="shared" si="51"/>
        <v>0.007236211575349274</v>
      </c>
      <c r="AY36" s="1">
        <f t="shared" si="23"/>
        <v>0</v>
      </c>
      <c r="AZ36">
        <f t="shared" si="52"/>
        <v>0.005065348102744492</v>
      </c>
      <c r="BA36" s="1">
        <f t="shared" si="24"/>
        <v>0</v>
      </c>
      <c r="BB36">
        <f t="shared" si="53"/>
        <v>0.003545743671921144</v>
      </c>
    </row>
    <row r="37" spans="1:54" ht="12.75">
      <c r="A37">
        <f t="shared" si="25"/>
        <v>30</v>
      </c>
      <c r="B37">
        <f t="shared" si="26"/>
        <v>27000</v>
      </c>
      <c r="C37">
        <f t="shared" si="27"/>
        <v>1080000</v>
      </c>
      <c r="D37">
        <f t="shared" si="28"/>
        <v>79.94080650317895</v>
      </c>
      <c r="E37" s="1">
        <f t="shared" si="0"/>
        <v>14</v>
      </c>
      <c r="F37">
        <f t="shared" si="29"/>
        <v>46.15856455222526</v>
      </c>
      <c r="G37" s="1">
        <f t="shared" si="1"/>
        <v>8</v>
      </c>
      <c r="H37">
        <f t="shared" si="30"/>
        <v>26.71099518655768</v>
      </c>
      <c r="I37" s="1">
        <f t="shared" si="2"/>
        <v>4</v>
      </c>
      <c r="J37">
        <f t="shared" si="31"/>
        <v>15.897696630590374</v>
      </c>
      <c r="K37" s="1">
        <f t="shared" si="3"/>
        <v>2</v>
      </c>
      <c r="L37">
        <f t="shared" si="32"/>
        <v>9.728387641413262</v>
      </c>
      <c r="M37" s="1">
        <f t="shared" si="4"/>
        <v>1</v>
      </c>
      <c r="N37">
        <f t="shared" si="33"/>
        <v>6.109871348989283</v>
      </c>
      <c r="O37" s="1">
        <f t="shared" si="5"/>
        <v>1</v>
      </c>
      <c r="P37">
        <f t="shared" si="34"/>
        <v>3.5769099442924976</v>
      </c>
      <c r="Q37" s="1">
        <f t="shared" si="6"/>
        <v>0</v>
      </c>
      <c r="R37">
        <f t="shared" si="35"/>
        <v>2.5038369610047484</v>
      </c>
      <c r="S37" s="1">
        <f t="shared" si="7"/>
        <v>0</v>
      </c>
      <c r="T37">
        <f t="shared" si="36"/>
        <v>1.7526858727033237</v>
      </c>
      <c r="U37" s="1">
        <f t="shared" si="8"/>
        <v>0</v>
      </c>
      <c r="V37">
        <f t="shared" si="37"/>
        <v>1.2268801108923264</v>
      </c>
      <c r="W37" s="1">
        <f t="shared" si="9"/>
        <v>0</v>
      </c>
      <c r="X37">
        <f t="shared" si="38"/>
        <v>0.8588160776246284</v>
      </c>
      <c r="Y37" s="1">
        <f t="shared" si="10"/>
        <v>0</v>
      </c>
      <c r="Z37">
        <f t="shared" si="39"/>
        <v>0.6011712543372398</v>
      </c>
      <c r="AA37" s="1">
        <f t="shared" si="11"/>
        <v>0</v>
      </c>
      <c r="AB37">
        <f t="shared" si="40"/>
        <v>0.42081987803606785</v>
      </c>
      <c r="AC37" s="1">
        <f t="shared" si="12"/>
        <v>0</v>
      </c>
      <c r="AD37">
        <f t="shared" si="41"/>
        <v>0.29457391462524746</v>
      </c>
      <c r="AE37" s="1">
        <f t="shared" si="13"/>
        <v>0</v>
      </c>
      <c r="AF37">
        <f t="shared" si="42"/>
        <v>0.2062017402376732</v>
      </c>
      <c r="AG37" s="1">
        <f t="shared" si="14"/>
        <v>0</v>
      </c>
      <c r="AH37">
        <f t="shared" si="43"/>
        <v>0.14434121816637124</v>
      </c>
      <c r="AI37" s="1">
        <f t="shared" si="15"/>
        <v>0</v>
      </c>
      <c r="AJ37">
        <f t="shared" si="44"/>
        <v>0.10103885271645986</v>
      </c>
      <c r="AK37" s="1">
        <f t="shared" si="16"/>
        <v>0</v>
      </c>
      <c r="AL37">
        <f t="shared" si="45"/>
        <v>0.0707271969015219</v>
      </c>
      <c r="AM37" s="1">
        <f t="shared" si="17"/>
        <v>0</v>
      </c>
      <c r="AN37">
        <f t="shared" si="46"/>
        <v>0.04950903783106533</v>
      </c>
      <c r="AO37" s="1">
        <f t="shared" si="18"/>
        <v>0</v>
      </c>
      <c r="AP37">
        <f t="shared" si="47"/>
        <v>0.03465632648174573</v>
      </c>
      <c r="AQ37" s="1">
        <f t="shared" si="19"/>
        <v>0</v>
      </c>
      <c r="AR37">
        <f t="shared" si="48"/>
        <v>0.02425942853722201</v>
      </c>
      <c r="AS37" s="1">
        <f t="shared" si="20"/>
        <v>0</v>
      </c>
      <c r="AT37">
        <f t="shared" si="49"/>
        <v>0.016981599976055407</v>
      </c>
      <c r="AU37" s="1">
        <f t="shared" si="21"/>
        <v>0</v>
      </c>
      <c r="AV37">
        <f t="shared" si="50"/>
        <v>0.011887119983238784</v>
      </c>
      <c r="AW37" s="1">
        <f t="shared" si="22"/>
        <v>0</v>
      </c>
      <c r="AX37">
        <f t="shared" si="51"/>
        <v>0.008320983988267147</v>
      </c>
      <c r="AY37" s="1">
        <f t="shared" si="23"/>
        <v>0</v>
      </c>
      <c r="AZ37">
        <f t="shared" si="52"/>
        <v>0.005824688791787003</v>
      </c>
      <c r="BA37" s="1">
        <f t="shared" si="24"/>
        <v>0</v>
      </c>
      <c r="BB37">
        <f t="shared" si="53"/>
        <v>0.004077282154250902</v>
      </c>
    </row>
    <row r="38" spans="1:54" ht="12.75">
      <c r="A38">
        <f t="shared" si="25"/>
        <v>31</v>
      </c>
      <c r="B38">
        <f t="shared" si="26"/>
        <v>29791</v>
      </c>
      <c r="C38">
        <f t="shared" si="27"/>
        <v>1191640</v>
      </c>
      <c r="D38">
        <f t="shared" si="28"/>
        <v>83.97097272483528</v>
      </c>
      <c r="E38" s="1">
        <f t="shared" si="0"/>
        <v>15</v>
      </c>
      <c r="F38">
        <f t="shared" si="29"/>
        <v>48.279680907384694</v>
      </c>
      <c r="G38" s="1">
        <f t="shared" si="1"/>
        <v>8</v>
      </c>
      <c r="H38">
        <f t="shared" si="30"/>
        <v>28.195776635169285</v>
      </c>
      <c r="I38" s="1">
        <f t="shared" si="2"/>
        <v>5</v>
      </c>
      <c r="J38">
        <f t="shared" si="31"/>
        <v>16.2370436446185</v>
      </c>
      <c r="K38" s="1">
        <f t="shared" si="3"/>
        <v>2</v>
      </c>
      <c r="L38">
        <f t="shared" si="32"/>
        <v>9.96593055123295</v>
      </c>
      <c r="M38" s="1">
        <f t="shared" si="4"/>
        <v>1</v>
      </c>
      <c r="N38">
        <f t="shared" si="33"/>
        <v>6.276151385863064</v>
      </c>
      <c r="O38" s="1">
        <f t="shared" si="5"/>
        <v>1</v>
      </c>
      <c r="P38">
        <f t="shared" si="34"/>
        <v>3.693305970104144</v>
      </c>
      <c r="Q38" s="1">
        <f t="shared" si="6"/>
        <v>0</v>
      </c>
      <c r="R38">
        <f t="shared" si="35"/>
        <v>2.585314179072901</v>
      </c>
      <c r="S38" s="1">
        <f t="shared" si="7"/>
        <v>0</v>
      </c>
      <c r="T38">
        <f t="shared" si="36"/>
        <v>1.8097199253510305</v>
      </c>
      <c r="U38" s="1">
        <f t="shared" si="8"/>
        <v>0</v>
      </c>
      <c r="V38">
        <f t="shared" si="37"/>
        <v>1.2668039477457214</v>
      </c>
      <c r="W38" s="1">
        <f t="shared" si="9"/>
        <v>0</v>
      </c>
      <c r="X38">
        <f t="shared" si="38"/>
        <v>0.8867627634220049</v>
      </c>
      <c r="Y38" s="1">
        <f t="shared" si="10"/>
        <v>0</v>
      </c>
      <c r="Z38">
        <f t="shared" si="39"/>
        <v>0.6207339343954034</v>
      </c>
      <c r="AA38" s="1">
        <f t="shared" si="11"/>
        <v>0</v>
      </c>
      <c r="AB38">
        <f t="shared" si="40"/>
        <v>0.43451375407678233</v>
      </c>
      <c r="AC38" s="1">
        <f t="shared" si="12"/>
        <v>0</v>
      </c>
      <c r="AD38">
        <f t="shared" si="41"/>
        <v>0.3041596278537476</v>
      </c>
      <c r="AE38" s="1">
        <f t="shared" si="13"/>
        <v>0</v>
      </c>
      <c r="AF38">
        <f t="shared" si="42"/>
        <v>0.21291173949762332</v>
      </c>
      <c r="AG38" s="1">
        <f t="shared" si="14"/>
        <v>0</v>
      </c>
      <c r="AH38">
        <f t="shared" si="43"/>
        <v>0.1490382176483363</v>
      </c>
      <c r="AI38" s="1">
        <f t="shared" si="15"/>
        <v>0</v>
      </c>
      <c r="AJ38">
        <f t="shared" si="44"/>
        <v>0.1043267523538354</v>
      </c>
      <c r="AK38" s="1">
        <f t="shared" si="16"/>
        <v>0</v>
      </c>
      <c r="AL38">
        <f t="shared" si="45"/>
        <v>0.07302872664768477</v>
      </c>
      <c r="AM38" s="1">
        <f t="shared" si="17"/>
        <v>0</v>
      </c>
      <c r="AN38">
        <f t="shared" si="46"/>
        <v>0.051120108653379334</v>
      </c>
      <c r="AO38" s="1">
        <f t="shared" si="18"/>
        <v>0</v>
      </c>
      <c r="AP38">
        <f t="shared" si="47"/>
        <v>0.035784076057365534</v>
      </c>
      <c r="AQ38" s="1">
        <f t="shared" si="19"/>
        <v>0</v>
      </c>
      <c r="AR38">
        <f t="shared" si="48"/>
        <v>0.025048853240155874</v>
      </c>
      <c r="AS38" s="1">
        <f t="shared" si="20"/>
        <v>0</v>
      </c>
      <c r="AT38">
        <f t="shared" si="49"/>
        <v>0.01753419726810911</v>
      </c>
      <c r="AU38" s="1">
        <f t="shared" si="21"/>
        <v>0</v>
      </c>
      <c r="AV38">
        <f t="shared" si="50"/>
        <v>0.012273938087676376</v>
      </c>
      <c r="AW38" s="1">
        <f t="shared" si="22"/>
        <v>0</v>
      </c>
      <c r="AX38">
        <f t="shared" si="51"/>
        <v>0.008591756661373464</v>
      </c>
      <c r="AY38" s="1">
        <f t="shared" si="23"/>
        <v>0</v>
      </c>
      <c r="AZ38">
        <f t="shared" si="52"/>
        <v>0.006014229662961424</v>
      </c>
      <c r="BA38" s="1">
        <f t="shared" si="24"/>
        <v>0</v>
      </c>
      <c r="BB38">
        <f t="shared" si="53"/>
        <v>0.004209960764072996</v>
      </c>
    </row>
    <row r="39" spans="1:54" ht="12.75">
      <c r="A39">
        <f t="shared" si="25"/>
        <v>32</v>
      </c>
      <c r="B39">
        <f t="shared" si="26"/>
        <v>32768</v>
      </c>
      <c r="C39">
        <f t="shared" si="27"/>
        <v>1310720</v>
      </c>
      <c r="D39">
        <f t="shared" si="28"/>
        <v>88.06667726768403</v>
      </c>
      <c r="E39" s="1">
        <f t="shared" si="0"/>
        <v>15</v>
      </c>
      <c r="F39">
        <f t="shared" si="29"/>
        <v>51.14667408737882</v>
      </c>
      <c r="G39" s="1">
        <f t="shared" si="1"/>
        <v>9</v>
      </c>
      <c r="H39">
        <f t="shared" si="30"/>
        <v>29.502671861165172</v>
      </c>
      <c r="I39" s="1">
        <f t="shared" si="2"/>
        <v>5</v>
      </c>
      <c r="J39">
        <f t="shared" si="31"/>
        <v>17.15187030281562</v>
      </c>
      <c r="K39" s="1">
        <f t="shared" si="3"/>
        <v>3</v>
      </c>
      <c r="L39">
        <f t="shared" si="32"/>
        <v>9.906309211970934</v>
      </c>
      <c r="M39" s="1">
        <f t="shared" si="4"/>
        <v>1</v>
      </c>
      <c r="N39">
        <f t="shared" si="33"/>
        <v>6.234416448379653</v>
      </c>
      <c r="O39" s="1">
        <f t="shared" si="5"/>
        <v>1</v>
      </c>
      <c r="P39">
        <f t="shared" si="34"/>
        <v>3.6640915138657566</v>
      </c>
      <c r="Q39" s="1">
        <f t="shared" si="6"/>
        <v>0</v>
      </c>
      <c r="R39">
        <f t="shared" si="35"/>
        <v>2.5648640597060295</v>
      </c>
      <c r="S39" s="1">
        <f t="shared" si="7"/>
        <v>0</v>
      </c>
      <c r="T39">
        <f t="shared" si="36"/>
        <v>1.7954048417942206</v>
      </c>
      <c r="U39" s="1">
        <f t="shared" si="8"/>
        <v>0</v>
      </c>
      <c r="V39">
        <f t="shared" si="37"/>
        <v>1.2567833892559543</v>
      </c>
      <c r="W39" s="1">
        <f t="shared" si="9"/>
        <v>0</v>
      </c>
      <c r="X39">
        <f t="shared" si="38"/>
        <v>0.8797483724791679</v>
      </c>
      <c r="Y39" s="1">
        <f t="shared" si="10"/>
        <v>0</v>
      </c>
      <c r="Z39">
        <f t="shared" si="39"/>
        <v>0.6158238607354175</v>
      </c>
      <c r="AA39" s="1">
        <f t="shared" si="11"/>
        <v>0</v>
      </c>
      <c r="AB39">
        <f t="shared" si="40"/>
        <v>0.43107670251479224</v>
      </c>
      <c r="AC39" s="1">
        <f t="shared" si="12"/>
        <v>0</v>
      </c>
      <c r="AD39">
        <f t="shared" si="41"/>
        <v>0.30175369176035455</v>
      </c>
      <c r="AE39" s="1">
        <f t="shared" si="13"/>
        <v>0</v>
      </c>
      <c r="AF39">
        <f t="shared" si="42"/>
        <v>0.21122758423224816</v>
      </c>
      <c r="AG39" s="1">
        <f t="shared" si="14"/>
        <v>0</v>
      </c>
      <c r="AH39">
        <f t="shared" si="43"/>
        <v>0.1478593089625737</v>
      </c>
      <c r="AI39" s="1">
        <f t="shared" si="15"/>
        <v>0</v>
      </c>
      <c r="AJ39">
        <f t="shared" si="44"/>
        <v>0.1035015162738016</v>
      </c>
      <c r="AK39" s="1">
        <f t="shared" si="16"/>
        <v>0</v>
      </c>
      <c r="AL39">
        <f t="shared" si="45"/>
        <v>0.07245106139166112</v>
      </c>
      <c r="AM39" s="1">
        <f t="shared" si="17"/>
        <v>0</v>
      </c>
      <c r="AN39">
        <f t="shared" si="46"/>
        <v>0.05071574297416278</v>
      </c>
      <c r="AO39" s="1">
        <f t="shared" si="18"/>
        <v>0</v>
      </c>
      <c r="AP39">
        <f t="shared" si="47"/>
        <v>0.03550102008191394</v>
      </c>
      <c r="AQ39" s="1">
        <f t="shared" si="19"/>
        <v>0</v>
      </c>
      <c r="AR39">
        <f t="shared" si="48"/>
        <v>0.024850714057339757</v>
      </c>
      <c r="AS39" s="1">
        <f t="shared" si="20"/>
        <v>0</v>
      </c>
      <c r="AT39">
        <f t="shared" si="49"/>
        <v>0.01739549984013783</v>
      </c>
      <c r="AU39" s="1">
        <f t="shared" si="21"/>
        <v>0</v>
      </c>
      <c r="AV39">
        <f t="shared" si="50"/>
        <v>0.01217684988809648</v>
      </c>
      <c r="AW39" s="1">
        <f t="shared" si="22"/>
        <v>0</v>
      </c>
      <c r="AX39">
        <f t="shared" si="51"/>
        <v>0.008523794921667535</v>
      </c>
      <c r="AY39" s="1">
        <f t="shared" si="23"/>
        <v>0</v>
      </c>
      <c r="AZ39">
        <f t="shared" si="52"/>
        <v>0.0059666564451672744</v>
      </c>
      <c r="BA39" s="1">
        <f t="shared" si="24"/>
        <v>0</v>
      </c>
      <c r="BB39">
        <f t="shared" si="53"/>
        <v>0.004176659511617092</v>
      </c>
    </row>
    <row r="40" spans="1:54" ht="12.75">
      <c r="A40">
        <f t="shared" si="25"/>
        <v>33</v>
      </c>
      <c r="B40">
        <f t="shared" si="26"/>
        <v>35937</v>
      </c>
      <c r="C40">
        <f t="shared" si="27"/>
        <v>1437480</v>
      </c>
      <c r="D40">
        <f t="shared" si="28"/>
        <v>92.22688770943128</v>
      </c>
      <c r="E40" s="1">
        <f t="shared" si="0"/>
        <v>16</v>
      </c>
      <c r="F40">
        <f t="shared" si="29"/>
        <v>53.3588213966019</v>
      </c>
      <c r="G40" s="1">
        <f t="shared" si="1"/>
        <v>9</v>
      </c>
      <c r="H40">
        <f t="shared" si="30"/>
        <v>31.051174977621326</v>
      </c>
      <c r="I40" s="1">
        <f t="shared" si="2"/>
        <v>5</v>
      </c>
      <c r="J40">
        <f t="shared" si="31"/>
        <v>18.23582248433493</v>
      </c>
      <c r="K40" s="1">
        <f t="shared" si="3"/>
        <v>3</v>
      </c>
      <c r="L40">
        <f t="shared" si="32"/>
        <v>10.66507573903445</v>
      </c>
      <c r="M40" s="1">
        <f t="shared" si="4"/>
        <v>1</v>
      </c>
      <c r="N40">
        <f t="shared" si="33"/>
        <v>6.765553017324114</v>
      </c>
      <c r="O40" s="1">
        <f t="shared" si="5"/>
        <v>1</v>
      </c>
      <c r="P40">
        <f t="shared" si="34"/>
        <v>4.03588711212688</v>
      </c>
      <c r="Q40" s="1">
        <f t="shared" si="6"/>
        <v>0</v>
      </c>
      <c r="R40">
        <f t="shared" si="35"/>
        <v>2.825120978488816</v>
      </c>
      <c r="S40" s="1">
        <f t="shared" si="7"/>
        <v>0</v>
      </c>
      <c r="T40">
        <f t="shared" si="36"/>
        <v>1.977584684942171</v>
      </c>
      <c r="U40" s="1">
        <f t="shared" si="8"/>
        <v>0</v>
      </c>
      <c r="V40">
        <f t="shared" si="37"/>
        <v>1.3843092794595195</v>
      </c>
      <c r="W40" s="1">
        <f t="shared" si="9"/>
        <v>0</v>
      </c>
      <c r="X40">
        <f t="shared" si="38"/>
        <v>0.9690164956216636</v>
      </c>
      <c r="Y40" s="1">
        <f t="shared" si="10"/>
        <v>0</v>
      </c>
      <c r="Z40">
        <f t="shared" si="39"/>
        <v>0.6783115469351645</v>
      </c>
      <c r="AA40" s="1">
        <f t="shared" si="11"/>
        <v>0</v>
      </c>
      <c r="AB40">
        <f t="shared" si="40"/>
        <v>0.47481808285461513</v>
      </c>
      <c r="AC40" s="1">
        <f t="shared" si="12"/>
        <v>0</v>
      </c>
      <c r="AD40">
        <f t="shared" si="41"/>
        <v>0.33237265799823057</v>
      </c>
      <c r="AE40" s="1">
        <f t="shared" si="13"/>
        <v>0</v>
      </c>
      <c r="AF40">
        <f t="shared" si="42"/>
        <v>0.23266086059876137</v>
      </c>
      <c r="AG40" s="1">
        <f t="shared" si="14"/>
        <v>0</v>
      </c>
      <c r="AH40">
        <f t="shared" si="43"/>
        <v>0.16286260241913295</v>
      </c>
      <c r="AI40" s="1">
        <f t="shared" si="15"/>
        <v>0</v>
      </c>
      <c r="AJ40">
        <f t="shared" si="44"/>
        <v>0.11400382169339306</v>
      </c>
      <c r="AK40" s="1">
        <f t="shared" si="16"/>
        <v>0</v>
      </c>
      <c r="AL40">
        <f t="shared" si="45"/>
        <v>0.07980267518537514</v>
      </c>
      <c r="AM40" s="1">
        <f t="shared" si="17"/>
        <v>0</v>
      </c>
      <c r="AN40">
        <f t="shared" si="46"/>
        <v>0.05586187262976259</v>
      </c>
      <c r="AO40" s="1">
        <f t="shared" si="18"/>
        <v>0</v>
      </c>
      <c r="AP40">
        <f t="shared" si="47"/>
        <v>0.03910331084083381</v>
      </c>
      <c r="AQ40" s="1">
        <f t="shared" si="19"/>
        <v>0</v>
      </c>
      <c r="AR40">
        <f t="shared" si="48"/>
        <v>0.027372317588583665</v>
      </c>
      <c r="AS40" s="1">
        <f t="shared" si="20"/>
        <v>0</v>
      </c>
      <c r="AT40">
        <f t="shared" si="49"/>
        <v>0.019160622312008564</v>
      </c>
      <c r="AU40" s="1">
        <f t="shared" si="21"/>
        <v>0</v>
      </c>
      <c r="AV40">
        <f t="shared" si="50"/>
        <v>0.013412435618405993</v>
      </c>
      <c r="AW40" s="1">
        <f t="shared" si="22"/>
        <v>0</v>
      </c>
      <c r="AX40">
        <f t="shared" si="51"/>
        <v>0.009388704932884195</v>
      </c>
      <c r="AY40" s="1">
        <f t="shared" si="23"/>
        <v>0</v>
      </c>
      <c r="AZ40">
        <f t="shared" si="52"/>
        <v>0.006572093453018936</v>
      </c>
      <c r="BA40" s="1">
        <f t="shared" si="24"/>
        <v>0</v>
      </c>
      <c r="BB40">
        <f t="shared" si="53"/>
        <v>0.004600465417113255</v>
      </c>
    </row>
    <row r="41" spans="1:54" ht="12.75">
      <c r="A41">
        <f t="shared" si="25"/>
        <v>34</v>
      </c>
      <c r="B41">
        <f t="shared" si="26"/>
        <v>39304</v>
      </c>
      <c r="C41">
        <f t="shared" si="27"/>
        <v>1572160</v>
      </c>
      <c r="D41">
        <f t="shared" si="28"/>
        <v>96.45061893783328</v>
      </c>
      <c r="E41" s="1">
        <f t="shared" si="0"/>
        <v>16</v>
      </c>
      <c r="F41">
        <f t="shared" si="29"/>
        <v>56.315433256483296</v>
      </c>
      <c r="G41" s="1">
        <f t="shared" si="1"/>
        <v>9</v>
      </c>
      <c r="H41">
        <f t="shared" si="30"/>
        <v>33.12080327953831</v>
      </c>
      <c r="I41" s="1">
        <f t="shared" si="2"/>
        <v>5</v>
      </c>
      <c r="J41">
        <f t="shared" si="31"/>
        <v>19.684562295676812</v>
      </c>
      <c r="K41" s="1">
        <f t="shared" si="3"/>
        <v>3</v>
      </c>
      <c r="L41">
        <f t="shared" si="32"/>
        <v>11.679193606973769</v>
      </c>
      <c r="M41" s="1">
        <f t="shared" si="4"/>
        <v>2</v>
      </c>
      <c r="N41">
        <f t="shared" si="33"/>
        <v>6.775435524881638</v>
      </c>
      <c r="O41" s="1">
        <f t="shared" si="5"/>
        <v>1</v>
      </c>
      <c r="P41">
        <f t="shared" si="34"/>
        <v>4.042804867417146</v>
      </c>
      <c r="Q41" s="1">
        <f t="shared" si="6"/>
        <v>0</v>
      </c>
      <c r="R41">
        <f t="shared" si="35"/>
        <v>2.829963407192002</v>
      </c>
      <c r="S41" s="1">
        <f t="shared" si="7"/>
        <v>0</v>
      </c>
      <c r="T41">
        <f t="shared" si="36"/>
        <v>1.9809743850344013</v>
      </c>
      <c r="U41" s="1">
        <f t="shared" si="8"/>
        <v>0</v>
      </c>
      <c r="V41">
        <f t="shared" si="37"/>
        <v>1.386682069524081</v>
      </c>
      <c r="W41" s="1">
        <f t="shared" si="9"/>
        <v>0</v>
      </c>
      <c r="X41">
        <f t="shared" si="38"/>
        <v>0.9706774486668566</v>
      </c>
      <c r="Y41" s="1">
        <f t="shared" si="10"/>
        <v>0</v>
      </c>
      <c r="Z41">
        <f t="shared" si="39"/>
        <v>0.6794742140667995</v>
      </c>
      <c r="AA41" s="1">
        <f t="shared" si="11"/>
        <v>0</v>
      </c>
      <c r="AB41">
        <f t="shared" si="40"/>
        <v>0.47563194984675966</v>
      </c>
      <c r="AC41" s="1">
        <f t="shared" si="12"/>
        <v>0</v>
      </c>
      <c r="AD41">
        <f t="shared" si="41"/>
        <v>0.33294236489273177</v>
      </c>
      <c r="AE41" s="1">
        <f t="shared" si="13"/>
        <v>0</v>
      </c>
      <c r="AF41">
        <f t="shared" si="42"/>
        <v>0.23305965542491222</v>
      </c>
      <c r="AG41" s="1">
        <f t="shared" si="14"/>
        <v>0</v>
      </c>
      <c r="AH41">
        <f t="shared" si="43"/>
        <v>0.16314175879743856</v>
      </c>
      <c r="AI41" s="1">
        <f t="shared" si="15"/>
        <v>0</v>
      </c>
      <c r="AJ41">
        <f t="shared" si="44"/>
        <v>0.11419923115820699</v>
      </c>
      <c r="AK41" s="1">
        <f t="shared" si="16"/>
        <v>0</v>
      </c>
      <c r="AL41">
        <f t="shared" si="45"/>
        <v>0.07993946181074489</v>
      </c>
      <c r="AM41" s="1">
        <f t="shared" si="17"/>
        <v>0</v>
      </c>
      <c r="AN41">
        <f t="shared" si="46"/>
        <v>0.05595762326752142</v>
      </c>
      <c r="AO41" s="1">
        <f t="shared" si="18"/>
        <v>0</v>
      </c>
      <c r="AP41">
        <f t="shared" si="47"/>
        <v>0.03917033628726499</v>
      </c>
      <c r="AQ41" s="1">
        <f t="shared" si="19"/>
        <v>0</v>
      </c>
      <c r="AR41">
        <f t="shared" si="48"/>
        <v>0.02741923540108549</v>
      </c>
      <c r="AS41" s="1">
        <f t="shared" si="20"/>
        <v>0</v>
      </c>
      <c r="AT41">
        <f t="shared" si="49"/>
        <v>0.019193464780759843</v>
      </c>
      <c r="AU41" s="1">
        <f t="shared" si="21"/>
        <v>0</v>
      </c>
      <c r="AV41">
        <f t="shared" si="50"/>
        <v>0.013435425346531889</v>
      </c>
      <c r="AW41" s="1">
        <f t="shared" si="22"/>
        <v>0</v>
      </c>
      <c r="AX41">
        <f t="shared" si="51"/>
        <v>0.009404797742572323</v>
      </c>
      <c r="AY41" s="1">
        <f t="shared" si="23"/>
        <v>0</v>
      </c>
      <c r="AZ41">
        <f t="shared" si="52"/>
        <v>0.006583358419800626</v>
      </c>
      <c r="BA41" s="1">
        <f t="shared" si="24"/>
        <v>0</v>
      </c>
      <c r="BB41">
        <f t="shared" si="53"/>
        <v>0.004608350893860438</v>
      </c>
    </row>
    <row r="42" spans="1:54" ht="12.75">
      <c r="A42">
        <f t="shared" si="25"/>
        <v>35</v>
      </c>
      <c r="B42">
        <f t="shared" si="26"/>
        <v>42875</v>
      </c>
      <c r="C42">
        <f t="shared" si="27"/>
        <v>1715000</v>
      </c>
      <c r="D42">
        <f t="shared" si="28"/>
        <v>100.73692964391381</v>
      </c>
      <c r="E42" s="1">
        <f t="shared" si="0"/>
        <v>17</v>
      </c>
      <c r="F42">
        <f t="shared" si="29"/>
        <v>58.61585075073966</v>
      </c>
      <c r="G42" s="1">
        <f t="shared" si="1"/>
        <v>9</v>
      </c>
      <c r="H42">
        <f t="shared" si="30"/>
        <v>34.73109552551776</v>
      </c>
      <c r="I42" s="1">
        <f t="shared" si="2"/>
        <v>5</v>
      </c>
      <c r="J42">
        <f t="shared" si="31"/>
        <v>20.81176686786243</v>
      </c>
      <c r="K42" s="1">
        <f t="shared" si="3"/>
        <v>3</v>
      </c>
      <c r="L42">
        <f t="shared" si="32"/>
        <v>12.4682368075037</v>
      </c>
      <c r="M42" s="1">
        <f t="shared" si="4"/>
        <v>2</v>
      </c>
      <c r="N42">
        <f t="shared" si="33"/>
        <v>7.32776576525259</v>
      </c>
      <c r="O42" s="1">
        <f t="shared" si="5"/>
        <v>1</v>
      </c>
      <c r="P42">
        <f t="shared" si="34"/>
        <v>4.4294360356768125</v>
      </c>
      <c r="Q42" s="1">
        <f t="shared" si="6"/>
        <v>0</v>
      </c>
      <c r="R42">
        <f t="shared" si="35"/>
        <v>3.100605224973769</v>
      </c>
      <c r="S42" s="1">
        <f t="shared" si="7"/>
        <v>0</v>
      </c>
      <c r="T42">
        <f t="shared" si="36"/>
        <v>2.170423657481638</v>
      </c>
      <c r="U42" s="1">
        <f t="shared" si="8"/>
        <v>0</v>
      </c>
      <c r="V42">
        <f t="shared" si="37"/>
        <v>1.5192965602371464</v>
      </c>
      <c r="W42" s="1">
        <f t="shared" si="9"/>
        <v>0</v>
      </c>
      <c r="X42">
        <f t="shared" si="38"/>
        <v>1.0635075921660024</v>
      </c>
      <c r="Y42" s="1">
        <f t="shared" si="10"/>
        <v>0</v>
      </c>
      <c r="Z42">
        <f t="shared" si="39"/>
        <v>0.7444553145162016</v>
      </c>
      <c r="AA42" s="1">
        <f t="shared" si="11"/>
        <v>0</v>
      </c>
      <c r="AB42">
        <f t="shared" si="40"/>
        <v>0.5211187201613411</v>
      </c>
      <c r="AC42" s="1">
        <f t="shared" si="12"/>
        <v>0</v>
      </c>
      <c r="AD42">
        <f t="shared" si="41"/>
        <v>0.36478310411293874</v>
      </c>
      <c r="AE42" s="1">
        <f t="shared" si="13"/>
        <v>0</v>
      </c>
      <c r="AF42">
        <f t="shared" si="42"/>
        <v>0.2553481728790571</v>
      </c>
      <c r="AG42" s="1">
        <f t="shared" si="14"/>
        <v>0</v>
      </c>
      <c r="AH42">
        <f t="shared" si="43"/>
        <v>0.17874372101533995</v>
      </c>
      <c r="AI42" s="1">
        <f t="shared" si="15"/>
        <v>0</v>
      </c>
      <c r="AJ42">
        <f t="shared" si="44"/>
        <v>0.12512060471073796</v>
      </c>
      <c r="AK42" s="1">
        <f t="shared" si="16"/>
        <v>0</v>
      </c>
      <c r="AL42">
        <f t="shared" si="45"/>
        <v>0.08758442329751658</v>
      </c>
      <c r="AM42" s="1">
        <f t="shared" si="17"/>
        <v>0</v>
      </c>
      <c r="AN42">
        <f t="shared" si="46"/>
        <v>0.0613090963082616</v>
      </c>
      <c r="AO42" s="1">
        <f t="shared" si="18"/>
        <v>0</v>
      </c>
      <c r="AP42">
        <f t="shared" si="47"/>
        <v>0.04291636741578311</v>
      </c>
      <c r="AQ42" s="1">
        <f t="shared" si="19"/>
        <v>0</v>
      </c>
      <c r="AR42">
        <f t="shared" si="48"/>
        <v>0.030041457191048178</v>
      </c>
      <c r="AS42" s="1">
        <f t="shared" si="20"/>
        <v>0</v>
      </c>
      <c r="AT42">
        <f t="shared" si="49"/>
        <v>0.021029020033733723</v>
      </c>
      <c r="AU42" s="1">
        <f t="shared" si="21"/>
        <v>0</v>
      </c>
      <c r="AV42">
        <f t="shared" si="50"/>
        <v>0.014720314023613606</v>
      </c>
      <c r="AW42" s="1">
        <f t="shared" si="22"/>
        <v>0</v>
      </c>
      <c r="AX42">
        <f t="shared" si="51"/>
        <v>0.010304219816529523</v>
      </c>
      <c r="AY42" s="1">
        <f t="shared" si="23"/>
        <v>0</v>
      </c>
      <c r="AZ42">
        <f t="shared" si="52"/>
        <v>0.007212953871570666</v>
      </c>
      <c r="BA42" s="1">
        <f t="shared" si="24"/>
        <v>0</v>
      </c>
      <c r="BB42">
        <f t="shared" si="53"/>
        <v>0.005049067710099465</v>
      </c>
    </row>
    <row r="43" spans="1:54" ht="12.75">
      <c r="A43">
        <f t="shared" si="25"/>
        <v>36</v>
      </c>
      <c r="B43">
        <f t="shared" si="26"/>
        <v>46656</v>
      </c>
      <c r="C43">
        <f t="shared" si="27"/>
        <v>1866240</v>
      </c>
      <c r="D43">
        <f t="shared" si="28"/>
        <v>105.0849191686723</v>
      </c>
      <c r="E43" s="1">
        <f t="shared" si="0"/>
        <v>17</v>
      </c>
      <c r="F43">
        <f t="shared" si="29"/>
        <v>61.65944341807061</v>
      </c>
      <c r="G43" s="1">
        <f t="shared" si="1"/>
        <v>10</v>
      </c>
      <c r="H43">
        <f t="shared" si="30"/>
        <v>36.16161039264942</v>
      </c>
      <c r="I43" s="1">
        <f t="shared" si="2"/>
        <v>6</v>
      </c>
      <c r="J43">
        <f t="shared" si="31"/>
        <v>21.113127274854595</v>
      </c>
      <c r="K43" s="1">
        <f t="shared" si="3"/>
        <v>3</v>
      </c>
      <c r="L43">
        <f t="shared" si="32"/>
        <v>12.679189092398216</v>
      </c>
      <c r="M43" s="1">
        <f t="shared" si="4"/>
        <v>2</v>
      </c>
      <c r="N43">
        <f t="shared" si="33"/>
        <v>7.475432364678751</v>
      </c>
      <c r="O43" s="1">
        <f t="shared" si="5"/>
        <v>1</v>
      </c>
      <c r="P43">
        <f t="shared" si="34"/>
        <v>4.532802655275125</v>
      </c>
      <c r="Q43" s="1">
        <f t="shared" si="6"/>
        <v>0</v>
      </c>
      <c r="R43">
        <f t="shared" si="35"/>
        <v>3.172961858692587</v>
      </c>
      <c r="S43" s="1">
        <f t="shared" si="7"/>
        <v>0</v>
      </c>
      <c r="T43">
        <f t="shared" si="36"/>
        <v>2.221073301084811</v>
      </c>
      <c r="U43" s="1">
        <f t="shared" si="8"/>
        <v>0</v>
      </c>
      <c r="V43">
        <f t="shared" si="37"/>
        <v>1.5547513107593676</v>
      </c>
      <c r="W43" s="1">
        <f t="shared" si="9"/>
        <v>0</v>
      </c>
      <c r="X43">
        <f t="shared" si="38"/>
        <v>1.0883259175315572</v>
      </c>
      <c r="Y43" s="1">
        <f t="shared" si="10"/>
        <v>0</v>
      </c>
      <c r="Z43">
        <f t="shared" si="39"/>
        <v>0.76182814227209</v>
      </c>
      <c r="AA43" s="1">
        <f t="shared" si="11"/>
        <v>0</v>
      </c>
      <c r="AB43">
        <f t="shared" si="40"/>
        <v>0.533279699590463</v>
      </c>
      <c r="AC43" s="1">
        <f t="shared" si="12"/>
        <v>0</v>
      </c>
      <c r="AD43">
        <f t="shared" si="41"/>
        <v>0.37329578971332406</v>
      </c>
      <c r="AE43" s="1">
        <f t="shared" si="13"/>
        <v>0</v>
      </c>
      <c r="AF43">
        <f t="shared" si="42"/>
        <v>0.2613070527993268</v>
      </c>
      <c r="AG43" s="1">
        <f t="shared" si="14"/>
        <v>0</v>
      </c>
      <c r="AH43">
        <f t="shared" si="43"/>
        <v>0.18291493695952876</v>
      </c>
      <c r="AI43" s="1">
        <f t="shared" si="15"/>
        <v>0</v>
      </c>
      <c r="AJ43">
        <f t="shared" si="44"/>
        <v>0.12804045587167012</v>
      </c>
      <c r="AK43" s="1">
        <f t="shared" si="16"/>
        <v>0</v>
      </c>
      <c r="AL43">
        <f t="shared" si="45"/>
        <v>0.08962831911016908</v>
      </c>
      <c r="AM43" s="1">
        <f t="shared" si="17"/>
        <v>0</v>
      </c>
      <c r="AN43">
        <f t="shared" si="46"/>
        <v>0.06273982337711835</v>
      </c>
      <c r="AO43" s="1">
        <f t="shared" si="18"/>
        <v>0</v>
      </c>
      <c r="AP43">
        <f t="shared" si="47"/>
        <v>0.043917876363982845</v>
      </c>
      <c r="AQ43" s="1">
        <f t="shared" si="19"/>
        <v>0</v>
      </c>
      <c r="AR43">
        <f t="shared" si="48"/>
        <v>0.03074251345478799</v>
      </c>
      <c r="AS43" s="1">
        <f t="shared" si="20"/>
        <v>0</v>
      </c>
      <c r="AT43">
        <f t="shared" si="49"/>
        <v>0.021519759418351592</v>
      </c>
      <c r="AU43" s="1">
        <f t="shared" si="21"/>
        <v>0</v>
      </c>
      <c r="AV43">
        <f t="shared" si="50"/>
        <v>0.015063831592846114</v>
      </c>
      <c r="AW43" s="1">
        <f t="shared" si="22"/>
        <v>0</v>
      </c>
      <c r="AX43">
        <f t="shared" si="51"/>
        <v>0.01054468211499228</v>
      </c>
      <c r="AY43" s="1">
        <f t="shared" si="23"/>
        <v>0</v>
      </c>
      <c r="AZ43">
        <f t="shared" si="52"/>
        <v>0.007381277480494595</v>
      </c>
      <c r="BA43" s="1">
        <f t="shared" si="24"/>
        <v>0</v>
      </c>
      <c r="BB43">
        <f t="shared" si="53"/>
        <v>0.005166894236346216</v>
      </c>
    </row>
    <row r="44" spans="1:54" ht="12.75">
      <c r="A44">
        <f t="shared" si="25"/>
        <v>37</v>
      </c>
      <c r="B44">
        <f t="shared" si="26"/>
        <v>50653</v>
      </c>
      <c r="C44">
        <f t="shared" si="27"/>
        <v>2026120</v>
      </c>
      <c r="D44">
        <f t="shared" si="28"/>
        <v>109.49372465874458</v>
      </c>
      <c r="E44" s="1">
        <f t="shared" si="0"/>
        <v>18</v>
      </c>
      <c r="F44">
        <f t="shared" si="29"/>
        <v>64.0456072611212</v>
      </c>
      <c r="G44" s="1">
        <f t="shared" si="1"/>
        <v>10</v>
      </c>
      <c r="H44">
        <f t="shared" si="30"/>
        <v>37.83192508278484</v>
      </c>
      <c r="I44" s="1">
        <f t="shared" si="2"/>
        <v>6</v>
      </c>
      <c r="J44">
        <f t="shared" si="31"/>
        <v>22.28234755794939</v>
      </c>
      <c r="K44" s="1">
        <f t="shared" si="3"/>
        <v>3</v>
      </c>
      <c r="L44">
        <f t="shared" si="32"/>
        <v>13.497643290564572</v>
      </c>
      <c r="M44" s="1">
        <f t="shared" si="4"/>
        <v>2</v>
      </c>
      <c r="N44">
        <f t="shared" si="33"/>
        <v>8.0483503033952</v>
      </c>
      <c r="O44" s="1">
        <f t="shared" si="5"/>
        <v>1</v>
      </c>
      <c r="P44">
        <f t="shared" si="34"/>
        <v>4.93384521237664</v>
      </c>
      <c r="Q44" s="1">
        <f t="shared" si="6"/>
        <v>0</v>
      </c>
      <c r="R44">
        <f t="shared" si="35"/>
        <v>3.4536916486636478</v>
      </c>
      <c r="S44" s="1">
        <f t="shared" si="7"/>
        <v>0</v>
      </c>
      <c r="T44">
        <f t="shared" si="36"/>
        <v>2.4175841540645533</v>
      </c>
      <c r="U44" s="1">
        <f t="shared" si="8"/>
        <v>0</v>
      </c>
      <c r="V44">
        <f t="shared" si="37"/>
        <v>1.6923089078451872</v>
      </c>
      <c r="W44" s="1">
        <f t="shared" si="9"/>
        <v>0</v>
      </c>
      <c r="X44">
        <f t="shared" si="38"/>
        <v>1.184616235491631</v>
      </c>
      <c r="Y44" s="1">
        <f t="shared" si="10"/>
        <v>0</v>
      </c>
      <c r="Z44">
        <f t="shared" si="39"/>
        <v>0.8292313648441416</v>
      </c>
      <c r="AA44" s="1">
        <f t="shared" si="11"/>
        <v>0</v>
      </c>
      <c r="AB44">
        <f t="shared" si="40"/>
        <v>0.5804619553908991</v>
      </c>
      <c r="AC44" s="1">
        <f t="shared" si="12"/>
        <v>0</v>
      </c>
      <c r="AD44">
        <f t="shared" si="41"/>
        <v>0.40632336877362935</v>
      </c>
      <c r="AE44" s="1">
        <f t="shared" si="13"/>
        <v>0</v>
      </c>
      <c r="AF44">
        <f t="shared" si="42"/>
        <v>0.28442635814154055</v>
      </c>
      <c r="AG44" s="1">
        <f t="shared" si="14"/>
        <v>0</v>
      </c>
      <c r="AH44">
        <f t="shared" si="43"/>
        <v>0.19909845069907836</v>
      </c>
      <c r="AI44" s="1">
        <f t="shared" si="15"/>
        <v>0</v>
      </c>
      <c r="AJ44">
        <f t="shared" si="44"/>
        <v>0.13936891548935484</v>
      </c>
      <c r="AK44" s="1">
        <f t="shared" si="16"/>
        <v>0</v>
      </c>
      <c r="AL44">
        <f t="shared" si="45"/>
        <v>0.09755824084254838</v>
      </c>
      <c r="AM44" s="1">
        <f t="shared" si="17"/>
        <v>0</v>
      </c>
      <c r="AN44">
        <f t="shared" si="46"/>
        <v>0.06829076858978386</v>
      </c>
      <c r="AO44" s="1">
        <f t="shared" si="18"/>
        <v>0</v>
      </c>
      <c r="AP44">
        <f t="shared" si="47"/>
        <v>0.0478035380128487</v>
      </c>
      <c r="AQ44" s="1">
        <f t="shared" si="19"/>
        <v>0</v>
      </c>
      <c r="AR44">
        <f t="shared" si="48"/>
        <v>0.03346247660899409</v>
      </c>
      <c r="AS44" s="1">
        <f t="shared" si="20"/>
        <v>0</v>
      </c>
      <c r="AT44">
        <f t="shared" si="49"/>
        <v>0.02342373362629586</v>
      </c>
      <c r="AU44" s="1">
        <f t="shared" si="21"/>
        <v>0</v>
      </c>
      <c r="AV44">
        <f t="shared" si="50"/>
        <v>0.0163966135384071</v>
      </c>
      <c r="AW44" s="1">
        <f t="shared" si="22"/>
        <v>0</v>
      </c>
      <c r="AX44">
        <f t="shared" si="51"/>
        <v>0.01147762947688497</v>
      </c>
      <c r="AY44" s="1">
        <f t="shared" si="23"/>
        <v>0</v>
      </c>
      <c r="AZ44">
        <f t="shared" si="52"/>
        <v>0.008034340633819479</v>
      </c>
      <c r="BA44" s="1">
        <f t="shared" si="24"/>
        <v>0</v>
      </c>
      <c r="BB44">
        <f t="shared" si="53"/>
        <v>0.005624038443673635</v>
      </c>
    </row>
    <row r="45" spans="1:54" ht="12.75">
      <c r="A45">
        <f t="shared" si="25"/>
        <v>38</v>
      </c>
      <c r="B45">
        <f t="shared" si="26"/>
        <v>54872</v>
      </c>
      <c r="C45">
        <f t="shared" si="27"/>
        <v>2194880</v>
      </c>
      <c r="D45">
        <f t="shared" si="28"/>
        <v>113.96251849315097</v>
      </c>
      <c r="E45" s="1">
        <f t="shared" si="0"/>
        <v>18</v>
      </c>
      <c r="F45">
        <f t="shared" si="29"/>
        <v>67.17376294520567</v>
      </c>
      <c r="G45" s="1">
        <f t="shared" si="1"/>
        <v>10</v>
      </c>
      <c r="H45">
        <f t="shared" si="30"/>
        <v>40.021634061643965</v>
      </c>
      <c r="I45" s="1">
        <f t="shared" si="2"/>
        <v>6</v>
      </c>
      <c r="J45">
        <f t="shared" si="31"/>
        <v>23.815143843150775</v>
      </c>
      <c r="K45" s="1">
        <f t="shared" si="3"/>
        <v>3</v>
      </c>
      <c r="L45">
        <f t="shared" si="32"/>
        <v>14.570600690205541</v>
      </c>
      <c r="M45" s="1">
        <f t="shared" si="4"/>
        <v>2</v>
      </c>
      <c r="N45">
        <f t="shared" si="33"/>
        <v>8.799420483143878</v>
      </c>
      <c r="O45" s="1">
        <f t="shared" si="5"/>
        <v>1</v>
      </c>
      <c r="P45">
        <f t="shared" si="34"/>
        <v>5.459594338200715</v>
      </c>
      <c r="Q45" s="1">
        <f t="shared" si="6"/>
        <v>0</v>
      </c>
      <c r="R45">
        <f t="shared" si="35"/>
        <v>3.8217160367405</v>
      </c>
      <c r="S45" s="1">
        <f t="shared" si="7"/>
        <v>0</v>
      </c>
      <c r="T45">
        <f t="shared" si="36"/>
        <v>2.6752012257183497</v>
      </c>
      <c r="U45" s="1">
        <f t="shared" si="8"/>
        <v>0</v>
      </c>
      <c r="V45">
        <f t="shared" si="37"/>
        <v>1.8726408580028446</v>
      </c>
      <c r="W45" s="1">
        <f t="shared" si="9"/>
        <v>0</v>
      </c>
      <c r="X45">
        <f t="shared" si="38"/>
        <v>1.3108486006019913</v>
      </c>
      <c r="Y45" s="1">
        <f t="shared" si="10"/>
        <v>0</v>
      </c>
      <c r="Z45">
        <f t="shared" si="39"/>
        <v>0.9175940204213938</v>
      </c>
      <c r="AA45" s="1">
        <f t="shared" si="11"/>
        <v>0</v>
      </c>
      <c r="AB45">
        <f t="shared" si="40"/>
        <v>0.6423158142949756</v>
      </c>
      <c r="AC45" s="1">
        <f t="shared" si="12"/>
        <v>0</v>
      </c>
      <c r="AD45">
        <f t="shared" si="41"/>
        <v>0.44962107000648294</v>
      </c>
      <c r="AE45" s="1">
        <f t="shared" si="13"/>
        <v>0</v>
      </c>
      <c r="AF45">
        <f t="shared" si="42"/>
        <v>0.314734749004538</v>
      </c>
      <c r="AG45" s="1">
        <f t="shared" si="14"/>
        <v>0</v>
      </c>
      <c r="AH45">
        <f t="shared" si="43"/>
        <v>0.2203143243031766</v>
      </c>
      <c r="AI45" s="1">
        <f t="shared" si="15"/>
        <v>0</v>
      </c>
      <c r="AJ45">
        <f t="shared" si="44"/>
        <v>0.15422002701222362</v>
      </c>
      <c r="AK45" s="1">
        <f t="shared" si="16"/>
        <v>0</v>
      </c>
      <c r="AL45">
        <f t="shared" si="45"/>
        <v>0.10795401890855653</v>
      </c>
      <c r="AM45" s="1">
        <f t="shared" si="17"/>
        <v>0</v>
      </c>
      <c r="AN45">
        <f t="shared" si="46"/>
        <v>0.07556781323598957</v>
      </c>
      <c r="AO45" s="1">
        <f t="shared" si="18"/>
        <v>0</v>
      </c>
      <c r="AP45">
        <f t="shared" si="47"/>
        <v>0.0528974692651927</v>
      </c>
      <c r="AQ45" s="1">
        <f t="shared" si="19"/>
        <v>0</v>
      </c>
      <c r="AR45">
        <f t="shared" si="48"/>
        <v>0.03702822848563488</v>
      </c>
      <c r="AS45" s="1">
        <f t="shared" si="20"/>
        <v>0</v>
      </c>
      <c r="AT45">
        <f t="shared" si="49"/>
        <v>0.025919759939944418</v>
      </c>
      <c r="AU45" s="1">
        <f t="shared" si="21"/>
        <v>0</v>
      </c>
      <c r="AV45">
        <f t="shared" si="50"/>
        <v>0.01814383195796109</v>
      </c>
      <c r="AW45" s="1">
        <f t="shared" si="22"/>
        <v>0</v>
      </c>
      <c r="AX45">
        <f t="shared" si="51"/>
        <v>0.012700682370572763</v>
      </c>
      <c r="AY45" s="1">
        <f t="shared" si="23"/>
        <v>0</v>
      </c>
      <c r="AZ45">
        <f t="shared" si="52"/>
        <v>0.008890477659400934</v>
      </c>
      <c r="BA45" s="1">
        <f t="shared" si="24"/>
        <v>0</v>
      </c>
      <c r="BB45">
        <f t="shared" si="53"/>
        <v>0.006223334361580653</v>
      </c>
    </row>
    <row r="46" spans="1:54" ht="12.75">
      <c r="A46">
        <f t="shared" si="25"/>
        <v>39</v>
      </c>
      <c r="B46">
        <f t="shared" si="26"/>
        <v>59319</v>
      </c>
      <c r="C46">
        <f t="shared" si="27"/>
        <v>2372760</v>
      </c>
      <c r="D46">
        <f t="shared" si="28"/>
        <v>118.49050594878901</v>
      </c>
      <c r="E46" s="1">
        <f t="shared" si="0"/>
        <v>18</v>
      </c>
      <c r="F46">
        <f t="shared" si="29"/>
        <v>70.3433541641523</v>
      </c>
      <c r="G46" s="1">
        <f t="shared" si="1"/>
        <v>11</v>
      </c>
      <c r="H46">
        <f t="shared" si="30"/>
        <v>41.54034791490661</v>
      </c>
      <c r="I46" s="1">
        <f t="shared" si="2"/>
        <v>6</v>
      </c>
      <c r="J46">
        <f t="shared" si="31"/>
        <v>24.878243540434628</v>
      </c>
      <c r="K46" s="1">
        <f t="shared" si="3"/>
        <v>3</v>
      </c>
      <c r="L46">
        <f t="shared" si="32"/>
        <v>15.314770478304238</v>
      </c>
      <c r="M46" s="1">
        <f t="shared" si="4"/>
        <v>2</v>
      </c>
      <c r="N46">
        <f t="shared" si="33"/>
        <v>9.320339334812966</v>
      </c>
      <c r="O46" s="1">
        <f t="shared" si="5"/>
        <v>1</v>
      </c>
      <c r="P46">
        <f t="shared" si="34"/>
        <v>5.824237534369075</v>
      </c>
      <c r="Q46" s="1">
        <f t="shared" si="6"/>
        <v>0</v>
      </c>
      <c r="R46">
        <f t="shared" si="35"/>
        <v>4.0769662740583525</v>
      </c>
      <c r="S46" s="1">
        <f t="shared" si="7"/>
        <v>0</v>
      </c>
      <c r="T46">
        <f t="shared" si="36"/>
        <v>2.8538763918408465</v>
      </c>
      <c r="U46" s="1">
        <f t="shared" si="8"/>
        <v>0</v>
      </c>
      <c r="V46">
        <f t="shared" si="37"/>
        <v>1.9977134742885925</v>
      </c>
      <c r="W46" s="1">
        <f t="shared" si="9"/>
        <v>0</v>
      </c>
      <c r="X46">
        <f t="shared" si="38"/>
        <v>1.3983994320020146</v>
      </c>
      <c r="Y46" s="1">
        <f t="shared" si="10"/>
        <v>0</v>
      </c>
      <c r="Z46">
        <f t="shared" si="39"/>
        <v>0.9788796024014101</v>
      </c>
      <c r="AA46" s="1">
        <f t="shared" si="11"/>
        <v>0</v>
      </c>
      <c r="AB46">
        <f t="shared" si="40"/>
        <v>0.6852157216809871</v>
      </c>
      <c r="AC46" s="1">
        <f t="shared" si="12"/>
        <v>0</v>
      </c>
      <c r="AD46">
        <f t="shared" si="41"/>
        <v>0.47965100517669096</v>
      </c>
      <c r="AE46" s="1">
        <f t="shared" si="13"/>
        <v>0</v>
      </c>
      <c r="AF46">
        <f t="shared" si="42"/>
        <v>0.3357557036236837</v>
      </c>
      <c r="AG46" s="1">
        <f t="shared" si="14"/>
        <v>0</v>
      </c>
      <c r="AH46">
        <f t="shared" si="43"/>
        <v>0.23502899253657855</v>
      </c>
      <c r="AI46" s="1">
        <f t="shared" si="15"/>
        <v>0</v>
      </c>
      <c r="AJ46">
        <f t="shared" si="44"/>
        <v>0.16452029477560498</v>
      </c>
      <c r="AK46" s="1">
        <f t="shared" si="16"/>
        <v>0</v>
      </c>
      <c r="AL46">
        <f t="shared" si="45"/>
        <v>0.11516420634292347</v>
      </c>
      <c r="AM46" s="1">
        <f t="shared" si="17"/>
        <v>0</v>
      </c>
      <c r="AN46">
        <f t="shared" si="46"/>
        <v>0.08061494444004642</v>
      </c>
      <c r="AO46" s="1">
        <f t="shared" si="18"/>
        <v>0</v>
      </c>
      <c r="AP46">
        <f t="shared" si="47"/>
        <v>0.056430461108032494</v>
      </c>
      <c r="AQ46" s="1">
        <f t="shared" si="19"/>
        <v>0</v>
      </c>
      <c r="AR46">
        <f t="shared" si="48"/>
        <v>0.039501322775622745</v>
      </c>
      <c r="AS46" s="1">
        <f t="shared" si="20"/>
        <v>0</v>
      </c>
      <c r="AT46">
        <f t="shared" si="49"/>
        <v>0.02765092594293592</v>
      </c>
      <c r="AU46" s="1">
        <f t="shared" si="21"/>
        <v>0</v>
      </c>
      <c r="AV46">
        <f t="shared" si="50"/>
        <v>0.019355648160055142</v>
      </c>
      <c r="AW46" s="1">
        <f t="shared" si="22"/>
        <v>0</v>
      </c>
      <c r="AX46">
        <f t="shared" si="51"/>
        <v>0.013548953712038599</v>
      </c>
      <c r="AY46" s="1">
        <f t="shared" si="23"/>
        <v>0</v>
      </c>
      <c r="AZ46">
        <f t="shared" si="52"/>
        <v>0.009484267598427019</v>
      </c>
      <c r="BA46" s="1">
        <f t="shared" si="24"/>
        <v>0</v>
      </c>
      <c r="BB46">
        <f t="shared" si="53"/>
        <v>0.006638987318898913</v>
      </c>
    </row>
    <row r="47" spans="1:54" ht="12.75">
      <c r="A47">
        <f t="shared" si="25"/>
        <v>40</v>
      </c>
      <c r="B47">
        <f t="shared" si="26"/>
        <v>64000</v>
      </c>
      <c r="C47">
        <f t="shared" si="27"/>
        <v>2560000</v>
      </c>
      <c r="D47">
        <f t="shared" si="28"/>
        <v>123.07692307692308</v>
      </c>
      <c r="E47" s="1">
        <f t="shared" si="0"/>
        <v>19</v>
      </c>
      <c r="F47">
        <f t="shared" si="29"/>
        <v>72.85384615384615</v>
      </c>
      <c r="G47" s="1">
        <f t="shared" si="1"/>
        <v>11</v>
      </c>
      <c r="H47">
        <f t="shared" si="30"/>
        <v>43.2976923076923</v>
      </c>
      <c r="I47" s="1">
        <f t="shared" si="2"/>
        <v>6</v>
      </c>
      <c r="J47">
        <f t="shared" si="31"/>
        <v>26.108384615384608</v>
      </c>
      <c r="K47" s="1">
        <f t="shared" si="3"/>
        <v>4</v>
      </c>
      <c r="L47">
        <f t="shared" si="32"/>
        <v>15.475869230769225</v>
      </c>
      <c r="M47" s="1">
        <f t="shared" si="4"/>
        <v>2</v>
      </c>
      <c r="N47">
        <f t="shared" si="33"/>
        <v>9.433108461538458</v>
      </c>
      <c r="O47" s="1">
        <f t="shared" si="5"/>
        <v>1</v>
      </c>
      <c r="P47">
        <f t="shared" si="34"/>
        <v>5.90317592307692</v>
      </c>
      <c r="Q47" s="1">
        <f t="shared" si="6"/>
        <v>0</v>
      </c>
      <c r="R47">
        <f t="shared" si="35"/>
        <v>4.1322231461538435</v>
      </c>
      <c r="S47" s="1">
        <f t="shared" si="7"/>
        <v>0</v>
      </c>
      <c r="T47">
        <f t="shared" si="36"/>
        <v>2.89255620230769</v>
      </c>
      <c r="U47" s="1">
        <f t="shared" si="8"/>
        <v>0</v>
      </c>
      <c r="V47">
        <f t="shared" si="37"/>
        <v>2.024789341615383</v>
      </c>
      <c r="W47" s="1">
        <f t="shared" si="9"/>
        <v>0</v>
      </c>
      <c r="X47">
        <f t="shared" si="38"/>
        <v>1.417352539130768</v>
      </c>
      <c r="Y47" s="1">
        <f t="shared" si="10"/>
        <v>0</v>
      </c>
      <c r="Z47">
        <f t="shared" si="39"/>
        <v>0.9921467773915376</v>
      </c>
      <c r="AA47" s="1">
        <f t="shared" si="11"/>
        <v>0</v>
      </c>
      <c r="AB47">
        <f t="shared" si="40"/>
        <v>0.6945027441740762</v>
      </c>
      <c r="AC47" s="1">
        <f t="shared" si="12"/>
        <v>0</v>
      </c>
      <c r="AD47">
        <f t="shared" si="41"/>
        <v>0.48615192092185333</v>
      </c>
      <c r="AE47" s="1">
        <f t="shared" si="13"/>
        <v>0</v>
      </c>
      <c r="AF47">
        <f t="shared" si="42"/>
        <v>0.3403063446452973</v>
      </c>
      <c r="AG47" s="1">
        <f t="shared" si="14"/>
        <v>0</v>
      </c>
      <c r="AH47">
        <f t="shared" si="43"/>
        <v>0.2382144412517081</v>
      </c>
      <c r="AI47" s="1">
        <f t="shared" si="15"/>
        <v>0</v>
      </c>
      <c r="AJ47">
        <f t="shared" si="44"/>
        <v>0.16675010887619565</v>
      </c>
      <c r="AK47" s="1">
        <f t="shared" si="16"/>
        <v>0</v>
      </c>
      <c r="AL47">
        <f t="shared" si="45"/>
        <v>0.11672507621333694</v>
      </c>
      <c r="AM47" s="1">
        <f t="shared" si="17"/>
        <v>0</v>
      </c>
      <c r="AN47">
        <f t="shared" si="46"/>
        <v>0.08170755334933585</v>
      </c>
      <c r="AO47" s="1">
        <f t="shared" si="18"/>
        <v>0</v>
      </c>
      <c r="AP47">
        <f t="shared" si="47"/>
        <v>0.05719528734453509</v>
      </c>
      <c r="AQ47" s="1">
        <f t="shared" si="19"/>
        <v>0</v>
      </c>
      <c r="AR47">
        <f t="shared" si="48"/>
        <v>0.04003670114117456</v>
      </c>
      <c r="AS47" s="1">
        <f t="shared" si="20"/>
        <v>0</v>
      </c>
      <c r="AT47">
        <f t="shared" si="49"/>
        <v>0.028025690798822188</v>
      </c>
      <c r="AU47" s="1">
        <f t="shared" si="21"/>
        <v>0</v>
      </c>
      <c r="AV47">
        <f t="shared" si="50"/>
        <v>0.01961798355917553</v>
      </c>
      <c r="AW47" s="1">
        <f t="shared" si="22"/>
        <v>0</v>
      </c>
      <c r="AX47">
        <f t="shared" si="51"/>
        <v>0.01373258849142287</v>
      </c>
      <c r="AY47" s="1">
        <f t="shared" si="23"/>
        <v>0</v>
      </c>
      <c r="AZ47">
        <f t="shared" si="52"/>
        <v>0.009612811943996009</v>
      </c>
      <c r="BA47" s="1">
        <f t="shared" si="24"/>
        <v>0</v>
      </c>
      <c r="BB47">
        <f t="shared" si="53"/>
        <v>0.006728968360797206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14.7109375" style="0" customWidth="1"/>
    <col min="2" max="2" width="8.28125" style="0" customWidth="1"/>
    <col min="3" max="3" width="6.7109375" style="0" customWidth="1"/>
    <col min="4" max="4" width="7.140625" style="0" customWidth="1"/>
    <col min="5" max="5" width="7.8515625" style="0" customWidth="1"/>
    <col min="6" max="7" width="7.7109375" style="0" customWidth="1"/>
  </cols>
  <sheetData>
    <row r="1" spans="2:8" ht="12.75">
      <c r="B1" t="s">
        <v>8</v>
      </c>
      <c r="C1" t="s">
        <v>9</v>
      </c>
      <c r="D1" t="s">
        <v>10</v>
      </c>
      <c r="E1" t="s">
        <v>11</v>
      </c>
      <c r="F1" t="s">
        <v>38</v>
      </c>
      <c r="G1" t="s">
        <v>12</v>
      </c>
      <c r="H1" t="s">
        <v>13</v>
      </c>
    </row>
    <row r="2" spans="1:8" ht="12.75">
      <c r="A2" t="s">
        <v>22</v>
      </c>
      <c r="B2">
        <v>12</v>
      </c>
      <c r="C2">
        <v>14</v>
      </c>
      <c r="D2">
        <v>16</v>
      </c>
      <c r="E2">
        <v>14</v>
      </c>
      <c r="F2">
        <v>8</v>
      </c>
      <c r="G2">
        <v>12</v>
      </c>
      <c r="H2">
        <v>14</v>
      </c>
    </row>
    <row r="3" spans="1:8" ht="12.75">
      <c r="A3" t="s">
        <v>23</v>
      </c>
      <c r="B3">
        <v>7</v>
      </c>
      <c r="C3">
        <v>15</v>
      </c>
      <c r="D3">
        <v>20</v>
      </c>
      <c r="E3">
        <v>20</v>
      </c>
      <c r="F3">
        <v>5</v>
      </c>
      <c r="G3">
        <v>8</v>
      </c>
      <c r="H3">
        <v>20</v>
      </c>
    </row>
    <row r="4" spans="1:8" ht="12.75">
      <c r="A4" t="s">
        <v>24</v>
      </c>
      <c r="B4">
        <v>4</v>
      </c>
      <c r="C4">
        <v>2</v>
      </c>
      <c r="D4">
        <v>1</v>
      </c>
      <c r="E4">
        <v>4</v>
      </c>
      <c r="F4">
        <v>4</v>
      </c>
      <c r="G4">
        <v>4</v>
      </c>
      <c r="H4">
        <v>1</v>
      </c>
    </row>
    <row r="5" spans="1:8" s="3" customFormat="1" ht="12.75">
      <c r="A5" s="3" t="s">
        <v>14</v>
      </c>
      <c r="B5" s="3">
        <f>7*58/60</f>
        <v>6.766666666666667</v>
      </c>
      <c r="C5" s="3">
        <v>4.5</v>
      </c>
      <c r="D5" s="3">
        <f>8/3</f>
        <v>2.6666666666666665</v>
      </c>
      <c r="E5" s="3">
        <f>28/3</f>
        <v>9.333333333333334</v>
      </c>
      <c r="F5" s="3">
        <v>120</v>
      </c>
      <c r="G5" s="3">
        <v>8</v>
      </c>
      <c r="H5" s="3">
        <v>6</v>
      </c>
    </row>
    <row r="6" spans="1:8" s="2" customFormat="1" ht="12.75">
      <c r="A6" s="2" t="s">
        <v>28</v>
      </c>
      <c r="B6">
        <f aca="true" t="shared" si="0" ref="B6:H6">CEILING(POWER(B5,1/3),1)</f>
        <v>2</v>
      </c>
      <c r="C6">
        <f t="shared" si="0"/>
        <v>2</v>
      </c>
      <c r="D6">
        <f t="shared" si="0"/>
        <v>2</v>
      </c>
      <c r="E6">
        <f t="shared" si="0"/>
        <v>3</v>
      </c>
      <c r="F6">
        <f t="shared" si="0"/>
        <v>5</v>
      </c>
      <c r="G6">
        <f t="shared" si="0"/>
        <v>2</v>
      </c>
      <c r="H6">
        <f t="shared" si="0"/>
        <v>2</v>
      </c>
    </row>
    <row r="7" spans="1:8" ht="12.75">
      <c r="A7" t="s">
        <v>15</v>
      </c>
      <c r="B7">
        <f aca="true" t="shared" si="1" ref="B7:H7">B3*B4*B6</f>
        <v>56</v>
      </c>
      <c r="C7">
        <f t="shared" si="1"/>
        <v>60</v>
      </c>
      <c r="D7">
        <f t="shared" si="1"/>
        <v>40</v>
      </c>
      <c r="E7">
        <f t="shared" si="1"/>
        <v>240</v>
      </c>
      <c r="F7">
        <f t="shared" si="1"/>
        <v>100</v>
      </c>
      <c r="G7">
        <f t="shared" si="1"/>
        <v>64</v>
      </c>
      <c r="H7">
        <f t="shared" si="1"/>
        <v>40</v>
      </c>
    </row>
    <row r="8" ht="12.75">
      <c r="J8" t="s">
        <v>25</v>
      </c>
    </row>
    <row r="9" spans="1:10" ht="12.75">
      <c r="A9" t="s">
        <v>21</v>
      </c>
      <c r="C9">
        <v>3</v>
      </c>
      <c r="D9">
        <v>3</v>
      </c>
      <c r="E9">
        <v>16</v>
      </c>
      <c r="F9">
        <v>6</v>
      </c>
      <c r="G9">
        <v>5</v>
      </c>
      <c r="H9">
        <v>4</v>
      </c>
      <c r="J9">
        <f>+SUM(B9:H9)</f>
        <v>37</v>
      </c>
    </row>
    <row r="10" spans="1:10" ht="12.75">
      <c r="A10" t="s">
        <v>17</v>
      </c>
      <c r="B10">
        <v>4</v>
      </c>
      <c r="C10">
        <v>8</v>
      </c>
      <c r="E10">
        <v>8</v>
      </c>
      <c r="F10">
        <v>1</v>
      </c>
      <c r="G10">
        <v>2</v>
      </c>
      <c r="H10">
        <v>5</v>
      </c>
      <c r="J10">
        <f>+SUM(B10:H10)</f>
        <v>28</v>
      </c>
    </row>
    <row r="11" spans="1:10" ht="12.75">
      <c r="A11" t="s">
        <v>20</v>
      </c>
      <c r="C11">
        <v>3</v>
      </c>
      <c r="D11">
        <v>7</v>
      </c>
      <c r="J11">
        <f>+SUM(B11:H11)</f>
        <v>10</v>
      </c>
    </row>
    <row r="12" spans="1:10" ht="12.75">
      <c r="A12" t="s">
        <v>18</v>
      </c>
      <c r="B12">
        <v>1</v>
      </c>
      <c r="C12">
        <v>1</v>
      </c>
      <c r="D12">
        <v>3</v>
      </c>
      <c r="E12">
        <v>4</v>
      </c>
      <c r="J12">
        <f>+SUM(B12:H12)</f>
        <v>9</v>
      </c>
    </row>
    <row r="13" spans="1:10" ht="12.75">
      <c r="A13" t="s">
        <v>19</v>
      </c>
      <c r="B13">
        <v>1</v>
      </c>
      <c r="F13">
        <v>2</v>
      </c>
      <c r="G13">
        <v>5</v>
      </c>
      <c r="J13">
        <f>+SUM(B13:H13)</f>
        <v>8</v>
      </c>
    </row>
    <row r="14" spans="1:10" ht="12.75">
      <c r="A14" t="s">
        <v>16</v>
      </c>
      <c r="B14">
        <v>5</v>
      </c>
      <c r="G14">
        <v>1</v>
      </c>
      <c r="J14">
        <f>+SUM(B14:H14)</f>
        <v>6</v>
      </c>
    </row>
    <row r="15" spans="1:10" ht="12.75">
      <c r="A15" t="s">
        <v>36</v>
      </c>
      <c r="E15">
        <v>2</v>
      </c>
      <c r="J15">
        <f>+SUM(B15:H15)</f>
        <v>2</v>
      </c>
    </row>
    <row r="16" spans="1:10" ht="12.75">
      <c r="A16" t="s">
        <v>37</v>
      </c>
      <c r="E16">
        <v>1</v>
      </c>
      <c r="H16">
        <v>1</v>
      </c>
      <c r="J16">
        <f>+SUM(B16:H16)</f>
        <v>2</v>
      </c>
    </row>
    <row r="17" spans="1:10" ht="12.75">
      <c r="A17" t="s">
        <v>27</v>
      </c>
      <c r="D17">
        <v>1</v>
      </c>
      <c r="J17">
        <f>+SUM(B17:H17)</f>
        <v>1</v>
      </c>
    </row>
    <row r="18" spans="1:10" ht="12.75">
      <c r="A18" t="s">
        <v>39</v>
      </c>
      <c r="H18">
        <v>1</v>
      </c>
      <c r="J18">
        <f>+SUM(B18:H18)</f>
        <v>1</v>
      </c>
    </row>
    <row r="20" spans="1:10" ht="12.75">
      <c r="A20" t="s">
        <v>25</v>
      </c>
      <c r="B20">
        <f aca="true" t="shared" si="2" ref="B20:H20">SUM(B9:B19)</f>
        <v>11</v>
      </c>
      <c r="C20">
        <f t="shared" si="2"/>
        <v>15</v>
      </c>
      <c r="D20">
        <f t="shared" si="2"/>
        <v>14</v>
      </c>
      <c r="E20">
        <f t="shared" si="2"/>
        <v>31</v>
      </c>
      <c r="F20">
        <f t="shared" si="2"/>
        <v>9</v>
      </c>
      <c r="G20">
        <f t="shared" si="2"/>
        <v>13</v>
      </c>
      <c r="H20">
        <f t="shared" si="2"/>
        <v>11</v>
      </c>
      <c r="J20">
        <f>SUM(J9:J19)</f>
        <v>104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Wedd</dc:creator>
  <cp:keywords/>
  <dc:description/>
  <cp:lastModifiedBy>Nick Wedd</cp:lastModifiedBy>
  <dcterms:created xsi:type="dcterms:W3CDTF">2010-07-01T18:55:48Z</dcterms:created>
  <dcterms:modified xsi:type="dcterms:W3CDTF">2010-12-08T19:55:48Z</dcterms:modified>
  <cp:category/>
  <cp:version/>
  <cp:contentType/>
  <cp:contentStatus/>
</cp:coreProperties>
</file>