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Session 1" sheetId="1" r:id="rId1"/>
    <sheet name="Session 2" sheetId="2" r:id="rId2"/>
    <sheet name="Session 3" sheetId="3" r:id="rId3"/>
    <sheet name="Session 4" sheetId="4" r:id="rId4"/>
    <sheet name="Rankings" sheetId="5" r:id="rId5"/>
    <sheet name="Errors" sheetId="6" r:id="rId6"/>
  </sheets>
  <definedNames/>
  <calcPr fullCalcOnLoad="1"/>
</workbook>
</file>

<file path=xl/sharedStrings.xml><?xml version="1.0" encoding="utf-8"?>
<sst xmlns="http://schemas.openxmlformats.org/spreadsheetml/2006/main" count="4077" uniqueCount="308">
  <si>
    <t>J</t>
  </si>
  <si>
    <t>C</t>
  </si>
  <si>
    <t>S</t>
  </si>
  <si>
    <t>H</t>
  </si>
  <si>
    <t>D</t>
  </si>
  <si>
    <t xml:space="preserve">M3  </t>
  </si>
  <si>
    <t>V2</t>
  </si>
  <si>
    <t>H1</t>
  </si>
  <si>
    <t>V3</t>
  </si>
  <si>
    <t>H2</t>
  </si>
  <si>
    <t>V1</t>
  </si>
  <si>
    <t>H3</t>
  </si>
  <si>
    <t xml:space="preserve">Skat:  </t>
  </si>
  <si>
    <t>A 9</t>
  </si>
  <si>
    <t>9 8</t>
  </si>
  <si>
    <t>9</t>
  </si>
  <si>
    <t>10 7</t>
  </si>
  <si>
    <t>10 K 8</t>
  </si>
  <si>
    <t>Q</t>
  </si>
  <si>
    <t>Q 7</t>
  </si>
  <si>
    <t>A</t>
  </si>
  <si>
    <t>A 8</t>
  </si>
  <si>
    <t>K Q</t>
  </si>
  <si>
    <t>7</t>
  </si>
  <si>
    <t>10 9</t>
  </si>
  <si>
    <t>A K</t>
  </si>
  <si>
    <t>10 8 7</t>
  </si>
  <si>
    <t>10</t>
  </si>
  <si>
    <t>A K Q</t>
  </si>
  <si>
    <t>K</t>
  </si>
  <si>
    <t>9 8 7</t>
  </si>
  <si>
    <t>10 Q 9</t>
  </si>
  <si>
    <t>K 8</t>
  </si>
  <si>
    <t>10 K Q</t>
  </si>
  <si>
    <t>10 K 9 8</t>
  </si>
  <si>
    <t>8 7</t>
  </si>
  <si>
    <t>10 9 7</t>
  </si>
  <si>
    <t>S D</t>
  </si>
  <si>
    <t>A 7</t>
  </si>
  <si>
    <t>C H</t>
  </si>
  <si>
    <t>K 7</t>
  </si>
  <si>
    <t>A 8 7</t>
  </si>
  <si>
    <t>Q 8</t>
  </si>
  <si>
    <t>A 10 Q</t>
  </si>
  <si>
    <t>S H</t>
  </si>
  <si>
    <t>10 K</t>
  </si>
  <si>
    <t>9 7</t>
  </si>
  <si>
    <t>Q 9</t>
  </si>
  <si>
    <t>A 10</t>
  </si>
  <si>
    <t>Q 9 7</t>
  </si>
  <si>
    <t>Q 9 8</t>
  </si>
  <si>
    <t>10 Q</t>
  </si>
  <si>
    <t>A 10 K</t>
  </si>
  <si>
    <t>A K 7</t>
  </si>
  <si>
    <t>8</t>
  </si>
  <si>
    <t>K 9</t>
  </si>
  <si>
    <t>Q 8 7</t>
  </si>
  <si>
    <t>A 9 8</t>
  </si>
  <si>
    <t>K 9 7</t>
  </si>
  <si>
    <t>A Q</t>
  </si>
  <si>
    <t>10 K 9</t>
  </si>
  <si>
    <t>10 8</t>
  </si>
  <si>
    <t>A Q 9</t>
  </si>
  <si>
    <t>C D</t>
  </si>
  <si>
    <t>10 K 7</t>
  </si>
  <si>
    <t>K Q 7</t>
  </si>
  <si>
    <t>A 10 7</t>
  </si>
  <si>
    <t>A K 8 7</t>
  </si>
  <si>
    <t>K 9 8</t>
  </si>
  <si>
    <t>A K 8</t>
  </si>
  <si>
    <t>K 8 7</t>
  </si>
  <si>
    <t>A 10 K 8</t>
  </si>
  <si>
    <t>10 Q 8</t>
  </si>
  <si>
    <t>10 9 8</t>
  </si>
  <si>
    <t>10 Q 7</t>
  </si>
  <si>
    <t>10 9 8 7</t>
  </si>
  <si>
    <t>A 10 8</t>
  </si>
  <si>
    <t>H D</t>
  </si>
  <si>
    <t>C S</t>
  </si>
  <si>
    <t>K Q 8</t>
  </si>
  <si>
    <t>K Q 9 7</t>
  </si>
  <si>
    <t>S  +33</t>
  </si>
  <si>
    <t/>
  </si>
  <si>
    <t>N  +23</t>
  </si>
  <si>
    <t>G  +48</t>
  </si>
  <si>
    <t>Gs  +72</t>
  </si>
  <si>
    <t>Cs  +36</t>
  </si>
  <si>
    <t>C  –48</t>
  </si>
  <si>
    <t>S  –44</t>
  </si>
  <si>
    <t>C  +24</t>
  </si>
  <si>
    <t>H  +30</t>
  </si>
  <si>
    <t>G  +72</t>
  </si>
  <si>
    <t>N  –46</t>
  </si>
  <si>
    <t>pass</t>
  </si>
  <si>
    <t>Gs  +96</t>
  </si>
  <si>
    <t>S  +22</t>
  </si>
  <si>
    <t>H  –40</t>
  </si>
  <si>
    <t>H  +20</t>
  </si>
  <si>
    <t>G  +96</t>
  </si>
  <si>
    <t>D  +18</t>
  </si>
  <si>
    <t>C  +36</t>
  </si>
  <si>
    <t>H  –60</t>
  </si>
  <si>
    <t>C  –72</t>
  </si>
  <si>
    <t>D  +27</t>
  </si>
  <si>
    <t>Ds  +27</t>
  </si>
  <si>
    <t>No  +46</t>
  </si>
  <si>
    <t>Session</t>
  </si>
  <si>
    <t>Board</t>
  </si>
  <si>
    <t>Table</t>
  </si>
  <si>
    <t>P1</t>
  </si>
  <si>
    <t>T1</t>
  </si>
  <si>
    <t>P2</t>
  </si>
  <si>
    <t>T2</t>
  </si>
  <si>
    <t>P3</t>
  </si>
  <si>
    <t>T3</t>
  </si>
  <si>
    <t>P4</t>
  </si>
  <si>
    <t>T4</t>
  </si>
  <si>
    <t>As on scoresheets</t>
  </si>
  <si>
    <t>Corrected</t>
  </si>
  <si>
    <t>Scoring Errors</t>
  </si>
  <si>
    <t>Patrick P</t>
  </si>
  <si>
    <t>rank</t>
  </si>
  <si>
    <t>orig rk</t>
  </si>
  <si>
    <t>Mike T</t>
  </si>
  <si>
    <t>A Q 7</t>
  </si>
  <si>
    <t>D  +36</t>
  </si>
  <si>
    <t>G  –96</t>
  </si>
  <si>
    <t>John T</t>
  </si>
  <si>
    <t>A 9 7</t>
  </si>
  <si>
    <t>A K 9</t>
  </si>
  <si>
    <t>K Q 9</t>
  </si>
  <si>
    <t>10 K 9 7</t>
  </si>
  <si>
    <t>K Q 8 7</t>
  </si>
  <si>
    <t>A 10 9</t>
  </si>
  <si>
    <t>C S D</t>
  </si>
  <si>
    <t>A Q 8</t>
  </si>
  <si>
    <t>K Q 9 8</t>
  </si>
  <si>
    <t>A Q 8 7</t>
  </si>
  <si>
    <t>A Q 9 8</t>
  </si>
  <si>
    <t>H4</t>
  </si>
  <si>
    <t>M4</t>
  </si>
  <si>
    <t>V4</t>
  </si>
  <si>
    <t>M1</t>
  </si>
  <si>
    <t>M2</t>
  </si>
  <si>
    <t>A 10 9 8</t>
  </si>
  <si>
    <t>K 9 8 7</t>
  </si>
  <si>
    <t>Ghs  +96</t>
  </si>
  <si>
    <t>10 K Q 7</t>
  </si>
  <si>
    <t>C S H</t>
  </si>
  <si>
    <t>A Q 9 7</t>
  </si>
  <si>
    <t>A 10 K 7</t>
  </si>
  <si>
    <t>Nick W</t>
  </si>
  <si>
    <t>Dh  +27</t>
  </si>
  <si>
    <t>A 9 8 7</t>
  </si>
  <si>
    <t>10 Q 9 7</t>
  </si>
  <si>
    <t>Gs  +144</t>
  </si>
  <si>
    <t>S H D</t>
  </si>
  <si>
    <t>10 K Q 8</t>
  </si>
  <si>
    <t>A K Q 9</t>
  </si>
  <si>
    <t>A 10 Q 7</t>
  </si>
  <si>
    <t>10 Q 8 7</t>
  </si>
  <si>
    <t>Hs  +30</t>
  </si>
  <si>
    <t>Patrick C</t>
  </si>
  <si>
    <t>10 K 8 7</t>
  </si>
  <si>
    <t>Ds  +36</t>
  </si>
  <si>
    <t>Dhs  +36</t>
  </si>
  <si>
    <t>Ss  +44</t>
  </si>
  <si>
    <t>Q 9 8 7</t>
  </si>
  <si>
    <t>10 K Q 9</t>
  </si>
  <si>
    <t>C  +48</t>
  </si>
  <si>
    <t>Cs  +48</t>
  </si>
  <si>
    <t>A 10 9 7</t>
  </si>
  <si>
    <t>DJ, SA</t>
  </si>
  <si>
    <t>C9, D9</t>
  </si>
  <si>
    <t>HJ, SQ</t>
  </si>
  <si>
    <t>HJ, CA</t>
  </si>
  <si>
    <t>Chs  +48</t>
  </si>
  <si>
    <t>John P</t>
  </si>
  <si>
    <t>A Q 9 8 7</t>
  </si>
  <si>
    <t>A K 9 7</t>
  </si>
  <si>
    <t>SQ, S7</t>
  </si>
  <si>
    <t>HA, H7</t>
  </si>
  <si>
    <t>K Q 9 8 7</t>
  </si>
  <si>
    <t>C8, DQ</t>
  </si>
  <si>
    <t>A K 9 8</t>
  </si>
  <si>
    <t>SK, H10</t>
  </si>
  <si>
    <t>A 10 Q 9 8</t>
  </si>
  <si>
    <t>10 Q 9 8</t>
  </si>
  <si>
    <t>Gs  +120</t>
  </si>
  <si>
    <t>A K Q 7</t>
  </si>
  <si>
    <t>A 10 K Q 7</t>
  </si>
  <si>
    <t>10 K Q 9 8</t>
  </si>
  <si>
    <t>A K Q 8 7</t>
  </si>
  <si>
    <t>A 10 K 9</t>
  </si>
  <si>
    <t>A 10 Q 8</t>
  </si>
  <si>
    <t>Ds  +45</t>
  </si>
  <si>
    <t>14 January 2006</t>
  </si>
  <si>
    <t>DJ, H9</t>
  </si>
  <si>
    <t>S10, HK</t>
  </si>
  <si>
    <t>HQ, H7</t>
  </si>
  <si>
    <t>A K Q 8</t>
  </si>
  <si>
    <t>HJ, DA</t>
  </si>
  <si>
    <t>CQ, DK</t>
  </si>
  <si>
    <t>HK, D8</t>
  </si>
  <si>
    <t>CJ, CQ</t>
  </si>
  <si>
    <t>S8, H9</t>
  </si>
  <si>
    <t>DJ, CQ</t>
  </si>
  <si>
    <t>SJ, DQ</t>
  </si>
  <si>
    <t>SA, D7</t>
  </si>
  <si>
    <t>C9, D7</t>
  </si>
  <si>
    <t>S8, H8</t>
  </si>
  <si>
    <t>CK, S8</t>
  </si>
  <si>
    <t>HJ, S8</t>
  </si>
  <si>
    <t>C9, S9</t>
  </si>
  <si>
    <t>A K Q 9 7</t>
  </si>
  <si>
    <t>CA, S9</t>
  </si>
  <si>
    <t>H  +60</t>
  </si>
  <si>
    <t>Hs  +50</t>
  </si>
  <si>
    <t>Cs  +60</t>
  </si>
  <si>
    <t>Jonathan N</t>
  </si>
  <si>
    <t>Jonathan M</t>
  </si>
  <si>
    <t>D10, D8</t>
  </si>
  <si>
    <t>CA, D7</t>
  </si>
  <si>
    <t>SA, D10</t>
  </si>
  <si>
    <t>C8, H8</t>
  </si>
  <si>
    <t>SA, DK</t>
  </si>
  <si>
    <t>10 Q 9 8 7</t>
  </si>
  <si>
    <t>C7, HA</t>
  </si>
  <si>
    <t>C9, H9</t>
  </si>
  <si>
    <t>HA, H9</t>
  </si>
  <si>
    <t>CA, DQ</t>
  </si>
  <si>
    <t>CJ, DA</t>
  </si>
  <si>
    <t>C10, C8</t>
  </si>
  <si>
    <t>H7, D10</t>
  </si>
  <si>
    <t>CJ, H7</t>
  </si>
  <si>
    <t>H8, DA</t>
  </si>
  <si>
    <t>C H D</t>
  </si>
  <si>
    <t>Gh  +72</t>
  </si>
  <si>
    <t>S  –88</t>
  </si>
  <si>
    <t>Ch  +60</t>
  </si>
  <si>
    <t>Ghss  +192</t>
  </si>
  <si>
    <t>Ghs  +168</t>
  </si>
  <si>
    <t>S8, D7</t>
  </si>
  <si>
    <t>SA, CQ</t>
  </si>
  <si>
    <t>A 10 Q 9</t>
  </si>
  <si>
    <t>A 10 Q 8 7</t>
  </si>
  <si>
    <t>S8, DQ</t>
  </si>
  <si>
    <t>C9, C7</t>
  </si>
  <si>
    <t>C8, SQ</t>
  </si>
  <si>
    <t>SA, H7</t>
  </si>
  <si>
    <t>CJ, C8</t>
  </si>
  <si>
    <t>A 10 K Q 9 7</t>
  </si>
  <si>
    <t>A 10 Q 9 7</t>
  </si>
  <si>
    <t>C10, C7</t>
  </si>
  <si>
    <t>S7, HQ</t>
  </si>
  <si>
    <t>A K 9 8 7</t>
  </si>
  <si>
    <t>DJ, DA</t>
  </si>
  <si>
    <t>A 10 K Q 8</t>
  </si>
  <si>
    <t>DJ, C7</t>
  </si>
  <si>
    <t>S10, D7</t>
  </si>
  <si>
    <t>HK, DQ</t>
  </si>
  <si>
    <t>C7, H10</t>
  </si>
  <si>
    <t>C7, D9</t>
  </si>
  <si>
    <t>C8, D7</t>
  </si>
  <si>
    <t>C7, SQ</t>
  </si>
  <si>
    <t>C7, S8</t>
  </si>
  <si>
    <t>C  –168</t>
  </si>
  <si>
    <t>Dh  –72</t>
  </si>
  <si>
    <t>Ss  +33</t>
  </si>
  <si>
    <t>C  +30</t>
  </si>
  <si>
    <t>H  +50</t>
  </si>
  <si>
    <t>Table 1 score should be +30 (with 2).</t>
  </si>
  <si>
    <t>Table 1 score should be +36 (against 2).</t>
  </si>
  <si>
    <t>Table 2 score should be +36 (clubs).</t>
  </si>
  <si>
    <t>SJ, S7</t>
  </si>
  <si>
    <t>SA, SK</t>
  </si>
  <si>
    <t>CJ, S7</t>
  </si>
  <si>
    <t>SK, SQ</t>
  </si>
  <si>
    <t>CJ, SA</t>
  </si>
  <si>
    <t>S9, D7</t>
  </si>
  <si>
    <t>H9, DK</t>
  </si>
  <si>
    <t>A 10 8 7</t>
  </si>
  <si>
    <t>CK, DK</t>
  </si>
  <si>
    <t>SQ, DK</t>
  </si>
  <si>
    <t>SA, H10</t>
  </si>
  <si>
    <t>CJ, D9</t>
  </si>
  <si>
    <t>SA, S8</t>
  </si>
  <si>
    <t>SJ, CQ</t>
  </si>
  <si>
    <t>A 10 K Q</t>
  </si>
  <si>
    <t>H7, D7</t>
  </si>
  <si>
    <t>C7, SK</t>
  </si>
  <si>
    <t>C8, H9</t>
  </si>
  <si>
    <t>CA, SK</t>
  </si>
  <si>
    <t>Cs  –72</t>
  </si>
  <si>
    <t>S  –66</t>
  </si>
  <si>
    <t>S  –154</t>
  </si>
  <si>
    <t>Sh  +44</t>
  </si>
  <si>
    <t>Gs  –240</t>
  </si>
  <si>
    <t>D  +45</t>
  </si>
  <si>
    <t>Nick</t>
  </si>
  <si>
    <t>(&amp; David P)</t>
  </si>
  <si>
    <t>Table 1: declarer made a false claim</t>
  </si>
  <si>
    <t>44 added to 21 to get 65 rather than 63</t>
  </si>
  <si>
    <t>C against 2 scored as +24 (against 1) instead of +36</t>
  </si>
  <si>
    <t>H with 2 scored as +20 (with 1) instead of +30</t>
  </si>
  <si>
    <t>C with 2 scored as +30 (hearts) rather than +36</t>
  </si>
  <si>
    <t>20 added to 228 to give 308 rather than 248.</t>
  </si>
  <si>
    <t>Although the matchpoints were unaffected this error changed the winner of the tournament.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</si>
</sst>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/d"/>
    <numFmt numFmtId="166" formatCode="&quot;£&quot;#,##0.00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sz val="10"/>
      <color indexed="12"/>
      <name val="Arial Narrow"/>
      <family val="2"/>
    </font>
    <font>
      <sz val="16"/>
      <name val="Arial"/>
      <family val="2"/>
    </font>
    <font>
      <sz val="10"/>
      <color indexed="4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tabSelected="1" workbookViewId="0" topLeftCell="A1">
      <pane ySplit="5" topLeftCell="BM6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2.421875" style="16" customWidth="1"/>
    <col min="2" max="2" width="8.28125" style="2" customWidth="1"/>
    <col min="3" max="3" width="2.421875" style="15" customWidth="1"/>
    <col min="4" max="4" width="9.28125" style="2" customWidth="1"/>
    <col min="5" max="5" width="2.421875" style="16" customWidth="1"/>
    <col min="6" max="6" width="8.421875" style="2" customWidth="1"/>
    <col min="7" max="7" width="2.421875" style="16" customWidth="1"/>
    <col min="8" max="8" width="8.28125" style="2" customWidth="1"/>
    <col min="9" max="9" width="2.421875" style="15" customWidth="1"/>
    <col min="10" max="10" width="9.28125" style="2" customWidth="1"/>
    <col min="11" max="11" width="2.421875" style="16" customWidth="1"/>
    <col min="12" max="12" width="8.57421875" style="2" customWidth="1"/>
    <col min="13" max="13" width="2.421875" style="16" customWidth="1"/>
    <col min="14" max="14" width="9.28125" style="2" customWidth="1"/>
    <col min="15" max="15" width="2.421875" style="15" customWidth="1"/>
    <col min="16" max="16" width="9.28125" style="2" customWidth="1"/>
    <col min="17" max="17" width="2.421875" style="16" customWidth="1"/>
    <col min="18" max="18" width="9.421875" style="2" customWidth="1"/>
    <col min="19" max="19" width="2.421875" style="16" customWidth="1"/>
    <col min="20" max="20" width="9.28125" style="2" customWidth="1"/>
    <col min="21" max="21" width="2.421875" style="15" customWidth="1"/>
    <col min="22" max="22" width="9.28125" style="2" customWidth="1"/>
    <col min="23" max="23" width="2.421875" style="16" customWidth="1"/>
    <col min="24" max="24" width="9.28125" style="2" customWidth="1"/>
    <col min="25" max="16384" width="9.140625" style="16" customWidth="1"/>
  </cols>
  <sheetData>
    <row r="1" spans="1:22" ht="18.75" customHeight="1">
      <c r="A1" s="16">
        <v>1</v>
      </c>
      <c r="B1" s="13"/>
      <c r="C1" s="25" t="s">
        <v>196</v>
      </c>
      <c r="D1" s="25"/>
      <c r="E1" s="25"/>
      <c r="F1" s="25"/>
      <c r="G1" s="25"/>
      <c r="H1" s="25"/>
      <c r="I1" s="25"/>
      <c r="J1" s="25"/>
      <c r="L1" s="14"/>
      <c r="M1" s="17"/>
      <c r="N1" s="14"/>
      <c r="O1" s="25" t="str">
        <f>"Session "&amp;$A$1&amp;" Boards 1-8"</f>
        <v>Session 1 Boards 1-8</v>
      </c>
      <c r="P1" s="25"/>
      <c r="Q1" s="25"/>
      <c r="R1" s="25"/>
      <c r="S1" s="25"/>
      <c r="T1" s="25"/>
      <c r="U1" s="25"/>
      <c r="V1" s="25"/>
    </row>
    <row r="3" spans="5:11" ht="12.75">
      <c r="E3" s="15"/>
      <c r="K3" s="15"/>
    </row>
    <row r="4" spans="2:24" ht="12.75">
      <c r="B4" s="2" t="s">
        <v>151</v>
      </c>
      <c r="D4" s="2" t="s">
        <v>127</v>
      </c>
      <c r="E4" s="15"/>
      <c r="F4" s="2" t="s">
        <v>219</v>
      </c>
      <c r="H4" s="2" t="s">
        <v>127</v>
      </c>
      <c r="J4" s="2" t="s">
        <v>219</v>
      </c>
      <c r="K4" s="15"/>
      <c r="L4" s="2" t="s">
        <v>220</v>
      </c>
      <c r="N4" s="2" t="s">
        <v>219</v>
      </c>
      <c r="P4" s="2" t="s">
        <v>220</v>
      </c>
      <c r="R4" s="2" t="s">
        <v>151</v>
      </c>
      <c r="T4" s="2" t="s">
        <v>220</v>
      </c>
      <c r="U4" s="16"/>
      <c r="V4" s="2" t="s">
        <v>151</v>
      </c>
      <c r="X4" s="2" t="s">
        <v>127</v>
      </c>
    </row>
    <row r="5" spans="2:24" ht="12.75">
      <c r="B5" s="2" t="s">
        <v>123</v>
      </c>
      <c r="D5" s="2" t="s">
        <v>177</v>
      </c>
      <c r="E5" s="15"/>
      <c r="F5" s="2" t="s">
        <v>162</v>
      </c>
      <c r="H5" s="2" t="s">
        <v>177</v>
      </c>
      <c r="J5" s="2" t="s">
        <v>162</v>
      </c>
      <c r="K5" s="15"/>
      <c r="L5" s="21" t="s">
        <v>120</v>
      </c>
      <c r="N5" s="2" t="s">
        <v>162</v>
      </c>
      <c r="P5" s="21" t="s">
        <v>120</v>
      </c>
      <c r="R5" s="2" t="s">
        <v>123</v>
      </c>
      <c r="T5" s="21" t="s">
        <v>120</v>
      </c>
      <c r="U5" s="16"/>
      <c r="V5" s="2" t="s">
        <v>123</v>
      </c>
      <c r="X5" s="2" t="s">
        <v>177</v>
      </c>
    </row>
    <row r="6" spans="5:11" ht="12.75">
      <c r="E6" s="15"/>
      <c r="K6" s="15"/>
    </row>
    <row r="7" spans="5:11" ht="12.75">
      <c r="E7" s="15"/>
      <c r="K7" s="15"/>
    </row>
    <row r="8" spans="1:22" ht="12.75">
      <c r="A8" s="10" t="str">
        <f>$A$1&amp;"/1"</f>
        <v>1/1</v>
      </c>
      <c r="B8" s="3"/>
      <c r="C8" s="15" t="s">
        <v>0</v>
      </c>
      <c r="D8" s="2" t="s">
        <v>3</v>
      </c>
      <c r="G8" s="10" t="str">
        <f>$A$1&amp;"/2"</f>
        <v>1/2</v>
      </c>
      <c r="I8" s="15" t="s">
        <v>0</v>
      </c>
      <c r="J8" s="2" t="s">
        <v>148</v>
      </c>
      <c r="M8" s="10" t="str">
        <f>$A$1&amp;"/3"</f>
        <v>1/3</v>
      </c>
      <c r="O8" s="15" t="s">
        <v>0</v>
      </c>
      <c r="P8" s="2" t="s">
        <v>156</v>
      </c>
      <c r="S8" s="10" t="str">
        <f>$A$1&amp;"/4"</f>
        <v>1/4</v>
      </c>
      <c r="U8" s="15" t="s">
        <v>0</v>
      </c>
      <c r="V8" s="2" t="s">
        <v>1</v>
      </c>
    </row>
    <row r="9" spans="3:22" ht="12.75">
      <c r="C9" s="15" t="s">
        <v>1</v>
      </c>
      <c r="D9" s="2" t="s">
        <v>29</v>
      </c>
      <c r="I9" s="15" t="s">
        <v>1</v>
      </c>
      <c r="J9" s="2" t="s">
        <v>15</v>
      </c>
      <c r="O9" s="15" t="s">
        <v>1</v>
      </c>
      <c r="P9" s="2" t="s">
        <v>20</v>
      </c>
      <c r="U9" s="15" t="s">
        <v>1</v>
      </c>
      <c r="V9" s="2" t="s">
        <v>18</v>
      </c>
    </row>
    <row r="10" spans="3:22" ht="12.75">
      <c r="C10" s="15" t="s">
        <v>2</v>
      </c>
      <c r="D10" s="2" t="s">
        <v>131</v>
      </c>
      <c r="I10" s="15" t="s">
        <v>2</v>
      </c>
      <c r="J10" s="2" t="s">
        <v>25</v>
      </c>
      <c r="O10" s="15" t="s">
        <v>2</v>
      </c>
      <c r="P10" s="2" t="s">
        <v>20</v>
      </c>
      <c r="U10" s="15" t="s">
        <v>2</v>
      </c>
      <c r="V10" s="2" t="s">
        <v>40</v>
      </c>
    </row>
    <row r="11" spans="3:22" ht="12.75">
      <c r="C11" s="15" t="s">
        <v>3</v>
      </c>
      <c r="D11" s="2" t="s">
        <v>144</v>
      </c>
      <c r="I11" s="15" t="s">
        <v>3</v>
      </c>
      <c r="J11" s="2" t="s">
        <v>18</v>
      </c>
      <c r="O11" s="15" t="s">
        <v>3</v>
      </c>
      <c r="P11" s="2" t="s">
        <v>72</v>
      </c>
      <c r="U11" s="15" t="s">
        <v>3</v>
      </c>
      <c r="V11" s="2" t="s">
        <v>129</v>
      </c>
    </row>
    <row r="12" spans="3:22" ht="12.75">
      <c r="C12" s="15" t="s">
        <v>4</v>
      </c>
      <c r="I12" s="15" t="s">
        <v>4</v>
      </c>
      <c r="J12" s="2" t="s">
        <v>64</v>
      </c>
      <c r="O12" s="15" t="s">
        <v>4</v>
      </c>
      <c r="P12" s="2" t="s">
        <v>40</v>
      </c>
      <c r="U12" s="15" t="s">
        <v>4</v>
      </c>
      <c r="V12" s="2" t="s">
        <v>53</v>
      </c>
    </row>
    <row r="13" spans="1:24" ht="12.75">
      <c r="A13" s="15" t="s">
        <v>0</v>
      </c>
      <c r="B13" s="2" t="s">
        <v>78</v>
      </c>
      <c r="D13" s="4" t="s">
        <v>5</v>
      </c>
      <c r="E13" s="15" t="s">
        <v>0</v>
      </c>
      <c r="F13" s="2" t="s">
        <v>4</v>
      </c>
      <c r="G13" s="15" t="s">
        <v>0</v>
      </c>
      <c r="H13" s="2" t="s">
        <v>4</v>
      </c>
      <c r="J13" s="4" t="s">
        <v>140</v>
      </c>
      <c r="K13" s="15" t="s">
        <v>0</v>
      </c>
      <c r="M13" s="15" t="s">
        <v>0</v>
      </c>
      <c r="P13" s="4" t="s">
        <v>142</v>
      </c>
      <c r="Q13" s="15" t="s">
        <v>0</v>
      </c>
      <c r="R13" s="2" t="s">
        <v>1</v>
      </c>
      <c r="S13" s="15" t="s">
        <v>0</v>
      </c>
      <c r="T13" s="2" t="s">
        <v>77</v>
      </c>
      <c r="V13" s="4" t="s">
        <v>143</v>
      </c>
      <c r="W13" s="15" t="s">
        <v>0</v>
      </c>
      <c r="X13" s="2" t="s">
        <v>2</v>
      </c>
    </row>
    <row r="14" spans="1:24" ht="12.75">
      <c r="A14" s="15" t="s">
        <v>1</v>
      </c>
      <c r="B14" s="2" t="s">
        <v>42</v>
      </c>
      <c r="E14" s="15" t="s">
        <v>1</v>
      </c>
      <c r="F14" s="2" t="s">
        <v>171</v>
      </c>
      <c r="G14" s="15" t="s">
        <v>1</v>
      </c>
      <c r="H14" s="2" t="s">
        <v>160</v>
      </c>
      <c r="K14" s="15" t="s">
        <v>1</v>
      </c>
      <c r="L14" s="2" t="s">
        <v>25</v>
      </c>
      <c r="M14" s="15" t="s">
        <v>1</v>
      </c>
      <c r="N14" s="2" t="s">
        <v>74</v>
      </c>
      <c r="Q14" s="15" t="s">
        <v>1</v>
      </c>
      <c r="R14" s="2" t="s">
        <v>32</v>
      </c>
      <c r="S14" s="15" t="s">
        <v>1</v>
      </c>
      <c r="T14" s="2" t="s">
        <v>46</v>
      </c>
      <c r="W14" s="15" t="s">
        <v>1</v>
      </c>
      <c r="X14" s="2" t="s">
        <v>25</v>
      </c>
    </row>
    <row r="15" spans="1:24" ht="12.75">
      <c r="A15" s="15" t="s">
        <v>2</v>
      </c>
      <c r="B15" s="2" t="s">
        <v>42</v>
      </c>
      <c r="C15" s="15" t="s">
        <v>6</v>
      </c>
      <c r="D15" s="5" t="s">
        <v>139</v>
      </c>
      <c r="E15" s="15" t="s">
        <v>2</v>
      </c>
      <c r="F15" s="3" t="s">
        <v>20</v>
      </c>
      <c r="G15" s="15" t="s">
        <v>2</v>
      </c>
      <c r="H15" s="2" t="s">
        <v>46</v>
      </c>
      <c r="I15" s="15" t="s">
        <v>8</v>
      </c>
      <c r="J15" s="5" t="s">
        <v>7</v>
      </c>
      <c r="K15" s="15" t="s">
        <v>2</v>
      </c>
      <c r="L15" s="3" t="s">
        <v>72</v>
      </c>
      <c r="M15" s="15" t="s">
        <v>2</v>
      </c>
      <c r="N15" s="2" t="s">
        <v>65</v>
      </c>
      <c r="O15" s="15" t="s">
        <v>141</v>
      </c>
      <c r="P15" s="5" t="s">
        <v>9</v>
      </c>
      <c r="Q15" s="15" t="s">
        <v>2</v>
      </c>
      <c r="R15" s="3" t="s">
        <v>73</v>
      </c>
      <c r="S15" s="15" t="s">
        <v>2</v>
      </c>
      <c r="T15" s="2" t="s">
        <v>31</v>
      </c>
      <c r="U15" s="15" t="s">
        <v>10</v>
      </c>
      <c r="V15" s="5" t="s">
        <v>11</v>
      </c>
      <c r="W15" s="15" t="s">
        <v>2</v>
      </c>
      <c r="X15" s="2" t="s">
        <v>21</v>
      </c>
    </row>
    <row r="16" spans="1:24" ht="13.5" thickBot="1">
      <c r="A16" s="15" t="s">
        <v>3</v>
      </c>
      <c r="B16" s="2" t="s">
        <v>18</v>
      </c>
      <c r="D16" s="4" t="s">
        <v>12</v>
      </c>
      <c r="E16" s="15" t="s">
        <v>3</v>
      </c>
      <c r="F16" s="2" t="s">
        <v>40</v>
      </c>
      <c r="G16" s="15" t="s">
        <v>3</v>
      </c>
      <c r="H16" s="2" t="s">
        <v>15</v>
      </c>
      <c r="J16" s="4" t="s">
        <v>12</v>
      </c>
      <c r="K16" s="15" t="s">
        <v>3</v>
      </c>
      <c r="L16" s="2" t="s">
        <v>17</v>
      </c>
      <c r="M16" s="15" t="s">
        <v>3</v>
      </c>
      <c r="N16" s="2" t="s">
        <v>38</v>
      </c>
      <c r="P16" s="4" t="s">
        <v>12</v>
      </c>
      <c r="Q16" s="15" t="s">
        <v>3</v>
      </c>
      <c r="R16" s="2" t="s">
        <v>29</v>
      </c>
      <c r="S16" s="15" t="s">
        <v>3</v>
      </c>
      <c r="T16" s="2" t="s">
        <v>72</v>
      </c>
      <c r="V16" s="4" t="s">
        <v>12</v>
      </c>
      <c r="W16" s="15" t="s">
        <v>3</v>
      </c>
      <c r="X16" s="2" t="s">
        <v>23</v>
      </c>
    </row>
    <row r="17" spans="1:24" ht="13.5" thickBot="1">
      <c r="A17" s="15" t="s">
        <v>4</v>
      </c>
      <c r="B17" s="2" t="s">
        <v>65</v>
      </c>
      <c r="D17" s="6" t="s">
        <v>221</v>
      </c>
      <c r="E17" s="15" t="s">
        <v>4</v>
      </c>
      <c r="F17" s="2" t="s">
        <v>13</v>
      </c>
      <c r="G17" s="15" t="s">
        <v>4</v>
      </c>
      <c r="H17" s="2" t="s">
        <v>13</v>
      </c>
      <c r="J17" s="6" t="s">
        <v>181</v>
      </c>
      <c r="K17" s="15" t="s">
        <v>4</v>
      </c>
      <c r="L17" s="2" t="s">
        <v>42</v>
      </c>
      <c r="M17" s="15" t="s">
        <v>4</v>
      </c>
      <c r="N17" s="2" t="s">
        <v>14</v>
      </c>
      <c r="P17" s="6" t="s">
        <v>228</v>
      </c>
      <c r="Q17" s="15" t="s">
        <v>4</v>
      </c>
      <c r="R17" s="2" t="s">
        <v>43</v>
      </c>
      <c r="S17" s="15" t="s">
        <v>4</v>
      </c>
      <c r="V17" s="6" t="s">
        <v>232</v>
      </c>
      <c r="W17" s="15" t="s">
        <v>4</v>
      </c>
      <c r="X17" s="2" t="s">
        <v>187</v>
      </c>
    </row>
    <row r="19" spans="3:16" ht="12.75">
      <c r="C19" s="15" t="s">
        <v>82</v>
      </c>
      <c r="D19" s="2" t="s">
        <v>82</v>
      </c>
      <c r="E19" s="16" t="s">
        <v>82</v>
      </c>
      <c r="I19" s="15" t="s">
        <v>82</v>
      </c>
      <c r="J19" s="2" t="s">
        <v>82</v>
      </c>
      <c r="K19" s="16" t="s">
        <v>82</v>
      </c>
      <c r="M19" s="16" t="s">
        <v>82</v>
      </c>
      <c r="O19" s="15" t="s">
        <v>82</v>
      </c>
      <c r="P19" s="2" t="s">
        <v>82</v>
      </c>
    </row>
    <row r="20" spans="1:24" ht="12.75">
      <c r="A20" s="7" t="s">
        <v>82</v>
      </c>
      <c r="B20" s="7" t="s">
        <v>82</v>
      </c>
      <c r="C20" s="7">
        <v>24</v>
      </c>
      <c r="D20" s="7" t="s">
        <v>81</v>
      </c>
      <c r="E20" s="7" t="s">
        <v>82</v>
      </c>
      <c r="F20" s="7" t="s">
        <v>82</v>
      </c>
      <c r="G20" s="7" t="s">
        <v>82</v>
      </c>
      <c r="H20" s="7" t="s">
        <v>82</v>
      </c>
      <c r="I20" s="7">
        <v>18</v>
      </c>
      <c r="J20" s="7" t="s">
        <v>195</v>
      </c>
      <c r="K20" s="7" t="s">
        <v>82</v>
      </c>
      <c r="L20" s="7" t="s">
        <v>82</v>
      </c>
      <c r="M20" s="7" t="s">
        <v>82</v>
      </c>
      <c r="N20" s="7" t="s">
        <v>82</v>
      </c>
      <c r="O20" s="7">
        <v>20</v>
      </c>
      <c r="P20" s="7" t="s">
        <v>84</v>
      </c>
      <c r="Q20" s="7" t="s">
        <v>82</v>
      </c>
      <c r="R20" s="7" t="s">
        <v>82</v>
      </c>
      <c r="S20" s="7" t="s">
        <v>82</v>
      </c>
      <c r="T20" s="7" t="s">
        <v>82</v>
      </c>
      <c r="U20" s="7">
        <v>18</v>
      </c>
      <c r="V20" s="7" t="s">
        <v>87</v>
      </c>
      <c r="W20" s="7" t="s">
        <v>82</v>
      </c>
      <c r="X20" s="7" t="s">
        <v>82</v>
      </c>
    </row>
    <row r="21" spans="1:24" ht="12.75">
      <c r="A21" s="7" t="s">
        <v>82</v>
      </c>
      <c r="B21" s="7" t="s">
        <v>82</v>
      </c>
      <c r="C21" s="7" t="s">
        <v>82</v>
      </c>
      <c r="D21" s="7" t="s">
        <v>82</v>
      </c>
      <c r="E21" s="7">
        <v>23</v>
      </c>
      <c r="F21" s="7" t="s">
        <v>218</v>
      </c>
      <c r="G21" s="7" t="s">
        <v>82</v>
      </c>
      <c r="H21" s="7" t="s">
        <v>82</v>
      </c>
      <c r="I21" s="7">
        <v>18</v>
      </c>
      <c r="J21" s="7" t="s">
        <v>188</v>
      </c>
      <c r="K21" s="7" t="s">
        <v>82</v>
      </c>
      <c r="L21" s="7" t="s">
        <v>82</v>
      </c>
      <c r="M21" s="7" t="s">
        <v>82</v>
      </c>
      <c r="N21" s="7" t="s">
        <v>82</v>
      </c>
      <c r="O21" s="7">
        <v>18</v>
      </c>
      <c r="P21" s="7" t="s">
        <v>84</v>
      </c>
      <c r="Q21" s="7" t="s">
        <v>82</v>
      </c>
      <c r="R21" s="7" t="s">
        <v>82</v>
      </c>
      <c r="S21" s="7" t="s">
        <v>82</v>
      </c>
      <c r="T21" s="7" t="s">
        <v>82</v>
      </c>
      <c r="W21" s="7">
        <v>18</v>
      </c>
      <c r="X21" s="7" t="s">
        <v>87</v>
      </c>
    </row>
    <row r="22" spans="3:16" ht="12.75">
      <c r="C22" s="15" t="s">
        <v>82</v>
      </c>
      <c r="D22" s="2" t="s">
        <v>82</v>
      </c>
      <c r="I22" s="15" t="s">
        <v>82</v>
      </c>
      <c r="J22" s="2" t="s">
        <v>82</v>
      </c>
      <c r="M22" s="16" t="s">
        <v>82</v>
      </c>
      <c r="O22" s="15" t="s">
        <v>82</v>
      </c>
      <c r="P22" s="2" t="s">
        <v>82</v>
      </c>
    </row>
    <row r="23" spans="3:16" ht="12.75">
      <c r="C23" s="15" t="s">
        <v>82</v>
      </c>
      <c r="D23" s="2" t="s">
        <v>82</v>
      </c>
      <c r="E23" s="16" t="s">
        <v>82</v>
      </c>
      <c r="I23" s="15" t="s">
        <v>82</v>
      </c>
      <c r="J23" s="2" t="s">
        <v>82</v>
      </c>
      <c r="K23" s="16" t="s">
        <v>82</v>
      </c>
      <c r="M23" s="16" t="s">
        <v>82</v>
      </c>
      <c r="O23" s="15" t="s">
        <v>82</v>
      </c>
      <c r="P23" s="2" t="s">
        <v>82</v>
      </c>
    </row>
    <row r="25" spans="1:22" ht="12.75">
      <c r="A25" s="10" t="str">
        <f>$A$1&amp;"/5"</f>
        <v>1/5</v>
      </c>
      <c r="C25" s="15" t="s">
        <v>0</v>
      </c>
      <c r="D25" s="2" t="s">
        <v>3</v>
      </c>
      <c r="G25" s="10" t="str">
        <f>$A$1&amp;"/6"</f>
        <v>1/6</v>
      </c>
      <c r="I25" s="15" t="s">
        <v>0</v>
      </c>
      <c r="J25" s="2" t="s">
        <v>156</v>
      </c>
      <c r="M25" s="10" t="str">
        <f>$A$1&amp;"/7"</f>
        <v>1/7</v>
      </c>
      <c r="O25" s="15" t="s">
        <v>0</v>
      </c>
      <c r="P25" s="2" t="s">
        <v>1</v>
      </c>
      <c r="S25" s="10" t="str">
        <f>$A$1&amp;"/8"</f>
        <v>1/8</v>
      </c>
      <c r="U25" s="15" t="s">
        <v>0</v>
      </c>
      <c r="V25" s="2" t="s">
        <v>44</v>
      </c>
    </row>
    <row r="26" spans="3:22" ht="12.75">
      <c r="C26" s="15" t="s">
        <v>1</v>
      </c>
      <c r="D26" s="2" t="s">
        <v>35</v>
      </c>
      <c r="I26" s="15" t="s">
        <v>1</v>
      </c>
      <c r="J26" s="2" t="s">
        <v>58</v>
      </c>
      <c r="O26" s="15" t="s">
        <v>1</v>
      </c>
      <c r="P26" s="2" t="s">
        <v>26</v>
      </c>
      <c r="U26" s="15" t="s">
        <v>1</v>
      </c>
      <c r="V26" s="2" t="s">
        <v>23</v>
      </c>
    </row>
    <row r="27" spans="3:22" ht="12.75">
      <c r="C27" s="15" t="s">
        <v>2</v>
      </c>
      <c r="D27" s="2" t="s">
        <v>158</v>
      </c>
      <c r="I27" s="15" t="s">
        <v>2</v>
      </c>
      <c r="J27" s="2" t="s">
        <v>33</v>
      </c>
      <c r="O27" s="15" t="s">
        <v>2</v>
      </c>
      <c r="U27" s="15" t="s">
        <v>2</v>
      </c>
      <c r="V27" s="2" t="s">
        <v>74</v>
      </c>
    </row>
    <row r="28" spans="3:22" ht="12.75">
      <c r="C28" s="15" t="s">
        <v>3</v>
      </c>
      <c r="D28" s="2" t="s">
        <v>45</v>
      </c>
      <c r="I28" s="15" t="s">
        <v>3</v>
      </c>
      <c r="O28" s="15" t="s">
        <v>3</v>
      </c>
      <c r="P28" s="2" t="s">
        <v>160</v>
      </c>
      <c r="U28" s="15" t="s">
        <v>3</v>
      </c>
      <c r="V28" s="2" t="s">
        <v>32</v>
      </c>
    </row>
    <row r="29" spans="3:22" ht="12.75">
      <c r="C29" s="15" t="s">
        <v>4</v>
      </c>
      <c r="D29" s="2" t="s">
        <v>15</v>
      </c>
      <c r="I29" s="15" t="s">
        <v>4</v>
      </c>
      <c r="J29" s="2" t="s">
        <v>54</v>
      </c>
      <c r="O29" s="15" t="s">
        <v>4</v>
      </c>
      <c r="P29" s="2" t="s">
        <v>61</v>
      </c>
      <c r="U29" s="15" t="s">
        <v>4</v>
      </c>
      <c r="V29" s="2" t="s">
        <v>32</v>
      </c>
    </row>
    <row r="30" spans="1:24" ht="12.75">
      <c r="A30" s="15" t="s">
        <v>0</v>
      </c>
      <c r="B30" s="2" t="s">
        <v>78</v>
      </c>
      <c r="D30" s="4" t="s">
        <v>5</v>
      </c>
      <c r="E30" s="15" t="s">
        <v>0</v>
      </c>
      <c r="F30" s="2" t="s">
        <v>4</v>
      </c>
      <c r="G30" s="15" t="s">
        <v>0</v>
      </c>
      <c r="J30" s="4" t="s">
        <v>140</v>
      </c>
      <c r="K30" s="15" t="s">
        <v>0</v>
      </c>
      <c r="L30" s="2" t="s">
        <v>1</v>
      </c>
      <c r="M30" s="15" t="s">
        <v>0</v>
      </c>
      <c r="N30" s="2" t="s">
        <v>44</v>
      </c>
      <c r="P30" s="4" t="s">
        <v>142</v>
      </c>
      <c r="Q30" s="15" t="s">
        <v>0</v>
      </c>
      <c r="R30" s="2" t="s">
        <v>4</v>
      </c>
      <c r="S30" s="15" t="s">
        <v>0</v>
      </c>
      <c r="T30" s="2" t="s">
        <v>4</v>
      </c>
      <c r="V30" s="4" t="s">
        <v>143</v>
      </c>
      <c r="W30" s="15" t="s">
        <v>0</v>
      </c>
      <c r="X30" s="2" t="s">
        <v>1</v>
      </c>
    </row>
    <row r="31" spans="1:24" ht="12.75">
      <c r="A31" s="15" t="s">
        <v>1</v>
      </c>
      <c r="B31" s="2" t="s">
        <v>18</v>
      </c>
      <c r="E31" s="15" t="s">
        <v>1</v>
      </c>
      <c r="F31" s="2" t="s">
        <v>60</v>
      </c>
      <c r="G31" s="15" t="s">
        <v>1</v>
      </c>
      <c r="H31" s="2" t="s">
        <v>27</v>
      </c>
      <c r="K31" s="15" t="s">
        <v>1</v>
      </c>
      <c r="L31" s="2" t="s">
        <v>59</v>
      </c>
      <c r="M31" s="15" t="s">
        <v>1</v>
      </c>
      <c r="N31" s="2" t="s">
        <v>62</v>
      </c>
      <c r="Q31" s="15" t="s">
        <v>1</v>
      </c>
      <c r="R31" s="2" t="s">
        <v>29</v>
      </c>
      <c r="S31" s="15" t="s">
        <v>1</v>
      </c>
      <c r="T31" s="2" t="s">
        <v>55</v>
      </c>
      <c r="W31" s="15" t="s">
        <v>1</v>
      </c>
      <c r="X31" s="2" t="s">
        <v>194</v>
      </c>
    </row>
    <row r="32" spans="1:24" ht="12.75">
      <c r="A32" s="15" t="s">
        <v>2</v>
      </c>
      <c r="B32" s="2" t="s">
        <v>23</v>
      </c>
      <c r="C32" s="15" t="s">
        <v>6</v>
      </c>
      <c r="D32" s="5" t="s">
        <v>139</v>
      </c>
      <c r="E32" s="15" t="s">
        <v>2</v>
      </c>
      <c r="F32" s="3" t="s">
        <v>61</v>
      </c>
      <c r="G32" s="15" t="s">
        <v>2</v>
      </c>
      <c r="H32" s="2" t="s">
        <v>41</v>
      </c>
      <c r="I32" s="15" t="s">
        <v>8</v>
      </c>
      <c r="J32" s="5" t="s">
        <v>7</v>
      </c>
      <c r="K32" s="15" t="s">
        <v>2</v>
      </c>
      <c r="L32" s="3" t="s">
        <v>15</v>
      </c>
      <c r="M32" s="15" t="s">
        <v>2</v>
      </c>
      <c r="N32" s="2" t="s">
        <v>61</v>
      </c>
      <c r="O32" s="15" t="s">
        <v>141</v>
      </c>
      <c r="P32" s="5" t="s">
        <v>9</v>
      </c>
      <c r="Q32" s="15" t="s">
        <v>2</v>
      </c>
      <c r="R32" s="3" t="s">
        <v>214</v>
      </c>
      <c r="S32" s="15" t="s">
        <v>2</v>
      </c>
      <c r="T32" s="2" t="s">
        <v>129</v>
      </c>
      <c r="U32" s="15" t="s">
        <v>10</v>
      </c>
      <c r="V32" s="5" t="s">
        <v>11</v>
      </c>
      <c r="W32" s="15" t="s">
        <v>2</v>
      </c>
      <c r="X32" s="2" t="s">
        <v>54</v>
      </c>
    </row>
    <row r="33" spans="1:24" ht="13.5" thickBot="1">
      <c r="A33" s="15" t="s">
        <v>3</v>
      </c>
      <c r="B33" s="2" t="s">
        <v>124</v>
      </c>
      <c r="D33" s="4" t="s">
        <v>12</v>
      </c>
      <c r="E33" s="15" t="s">
        <v>3</v>
      </c>
      <c r="F33" s="2" t="s">
        <v>14</v>
      </c>
      <c r="G33" s="15" t="s">
        <v>3</v>
      </c>
      <c r="H33" s="2" t="s">
        <v>31</v>
      </c>
      <c r="J33" s="4" t="s">
        <v>12</v>
      </c>
      <c r="K33" s="15" t="s">
        <v>3</v>
      </c>
      <c r="L33" s="2" t="s">
        <v>53</v>
      </c>
      <c r="M33" s="15" t="s">
        <v>3</v>
      </c>
      <c r="P33" s="4" t="s">
        <v>12</v>
      </c>
      <c r="Q33" s="15" t="s">
        <v>3</v>
      </c>
      <c r="R33" s="2" t="s">
        <v>29</v>
      </c>
      <c r="S33" s="15" t="s">
        <v>3</v>
      </c>
      <c r="T33" s="2" t="s">
        <v>24</v>
      </c>
      <c r="V33" s="4" t="s">
        <v>12</v>
      </c>
      <c r="W33" s="15" t="s">
        <v>3</v>
      </c>
      <c r="X33" s="2" t="s">
        <v>59</v>
      </c>
    </row>
    <row r="34" spans="1:24" ht="13.5" thickBot="1">
      <c r="A34" s="15" t="s">
        <v>4</v>
      </c>
      <c r="B34" s="2" t="s">
        <v>135</v>
      </c>
      <c r="D34" s="6" t="s">
        <v>222</v>
      </c>
      <c r="E34" s="15" t="s">
        <v>4</v>
      </c>
      <c r="F34" s="2" t="s">
        <v>45</v>
      </c>
      <c r="G34" s="15" t="s">
        <v>4</v>
      </c>
      <c r="H34" s="2" t="s">
        <v>64</v>
      </c>
      <c r="J34" s="6" t="s">
        <v>224</v>
      </c>
      <c r="K34" s="15" t="s">
        <v>4</v>
      </c>
      <c r="L34" s="2" t="s">
        <v>62</v>
      </c>
      <c r="M34" s="15" t="s">
        <v>4</v>
      </c>
      <c r="N34" s="2" t="s">
        <v>130</v>
      </c>
      <c r="P34" s="6" t="s">
        <v>229</v>
      </c>
      <c r="Q34" s="15" t="s">
        <v>4</v>
      </c>
      <c r="R34" s="2" t="s">
        <v>38</v>
      </c>
      <c r="S34" s="15" t="s">
        <v>4</v>
      </c>
      <c r="T34" s="2" t="s">
        <v>46</v>
      </c>
      <c r="V34" s="6" t="s">
        <v>233</v>
      </c>
      <c r="W34" s="15" t="s">
        <v>4</v>
      </c>
      <c r="X34" s="2" t="s">
        <v>59</v>
      </c>
    </row>
    <row r="36" spans="1:15" ht="12.75">
      <c r="A36" s="16" t="s">
        <v>82</v>
      </c>
      <c r="C36" s="15" t="s">
        <v>82</v>
      </c>
      <c r="G36" s="16" t="s">
        <v>82</v>
      </c>
      <c r="I36" s="15" t="s">
        <v>82</v>
      </c>
      <c r="J36" s="2" t="s">
        <v>82</v>
      </c>
      <c r="M36" s="16" t="s">
        <v>82</v>
      </c>
      <c r="O36" s="15" t="s">
        <v>82</v>
      </c>
    </row>
    <row r="37" spans="1:24" ht="12.75">
      <c r="A37" s="7">
        <v>18</v>
      </c>
      <c r="B37" s="7" t="s">
        <v>164</v>
      </c>
      <c r="C37" s="7" t="s">
        <v>82</v>
      </c>
      <c r="D37" s="7" t="s">
        <v>82</v>
      </c>
      <c r="E37" s="7" t="s">
        <v>82</v>
      </c>
      <c r="F37" s="7" t="s">
        <v>82</v>
      </c>
      <c r="G37" s="7" t="s">
        <v>82</v>
      </c>
      <c r="H37" s="7" t="s">
        <v>82</v>
      </c>
      <c r="I37" s="7">
        <v>18</v>
      </c>
      <c r="J37" s="7" t="s">
        <v>86</v>
      </c>
      <c r="K37" s="7" t="s">
        <v>82</v>
      </c>
      <c r="L37" s="7" t="s">
        <v>82</v>
      </c>
      <c r="M37" s="7" t="s">
        <v>82</v>
      </c>
      <c r="N37" s="7" t="s">
        <v>82</v>
      </c>
      <c r="O37" s="7" t="s">
        <v>82</v>
      </c>
      <c r="P37" s="7" t="s">
        <v>82</v>
      </c>
      <c r="Q37" s="7">
        <v>30</v>
      </c>
      <c r="R37" s="7" t="s">
        <v>238</v>
      </c>
      <c r="S37" s="7" t="s">
        <v>82</v>
      </c>
      <c r="T37" s="7" t="s">
        <v>82</v>
      </c>
      <c r="U37" s="7" t="s">
        <v>82</v>
      </c>
      <c r="V37" s="7" t="s">
        <v>82</v>
      </c>
      <c r="W37" s="7">
        <v>18</v>
      </c>
      <c r="X37" s="7" t="s">
        <v>89</v>
      </c>
    </row>
    <row r="38" spans="1:24" ht="12.75">
      <c r="A38" s="7">
        <v>18</v>
      </c>
      <c r="B38" s="7" t="s">
        <v>94</v>
      </c>
      <c r="C38" s="7" t="s">
        <v>82</v>
      </c>
      <c r="D38" s="7" t="s">
        <v>82</v>
      </c>
      <c r="E38" s="7" t="s">
        <v>82</v>
      </c>
      <c r="F38" s="7" t="s">
        <v>82</v>
      </c>
      <c r="G38" s="7" t="s">
        <v>82</v>
      </c>
      <c r="H38" s="7" t="s">
        <v>82</v>
      </c>
      <c r="I38" s="7">
        <v>18</v>
      </c>
      <c r="J38" s="7" t="s">
        <v>86</v>
      </c>
      <c r="K38" s="7" t="s">
        <v>82</v>
      </c>
      <c r="L38" s="7" t="s">
        <v>82</v>
      </c>
      <c r="M38" s="7" t="s">
        <v>82</v>
      </c>
      <c r="N38" s="7" t="s">
        <v>82</v>
      </c>
      <c r="O38" s="7">
        <v>22</v>
      </c>
      <c r="P38" s="7" t="s">
        <v>105</v>
      </c>
      <c r="Q38" s="7" t="s">
        <v>82</v>
      </c>
      <c r="R38" s="7" t="s">
        <v>82</v>
      </c>
      <c r="S38" s="7" t="s">
        <v>82</v>
      </c>
      <c r="T38" s="7" t="s">
        <v>82</v>
      </c>
      <c r="U38" s="7" t="s">
        <v>82</v>
      </c>
      <c r="V38" s="7" t="s">
        <v>82</v>
      </c>
      <c r="W38" s="7">
        <v>18</v>
      </c>
      <c r="X38" s="7" t="s">
        <v>84</v>
      </c>
    </row>
    <row r="39" spans="1:15" ht="12.75">
      <c r="A39" s="16" t="s">
        <v>82</v>
      </c>
      <c r="C39" s="15" t="s">
        <v>82</v>
      </c>
      <c r="G39" s="16" t="s">
        <v>82</v>
      </c>
      <c r="I39" s="15" t="s">
        <v>82</v>
      </c>
      <c r="J39" s="2" t="s">
        <v>82</v>
      </c>
      <c r="M39" s="16" t="s">
        <v>82</v>
      </c>
      <c r="O39" s="15" t="s">
        <v>82</v>
      </c>
    </row>
    <row r="40" spans="3:15" ht="12.75">
      <c r="C40" s="15" t="s">
        <v>82</v>
      </c>
      <c r="D40" s="2" t="s">
        <v>82</v>
      </c>
      <c r="E40" s="16" t="s">
        <v>82</v>
      </c>
      <c r="G40" s="16" t="s">
        <v>82</v>
      </c>
      <c r="I40" s="15" t="s">
        <v>82</v>
      </c>
      <c r="J40" s="2" t="s">
        <v>82</v>
      </c>
      <c r="M40" s="16" t="s">
        <v>82</v>
      </c>
      <c r="O40" s="15" t="s">
        <v>82</v>
      </c>
    </row>
    <row r="43" spans="2:24" ht="12.75">
      <c r="B43" s="2" t="s">
        <v>151</v>
      </c>
      <c r="D43" s="2" t="s">
        <v>127</v>
      </c>
      <c r="E43" s="15"/>
      <c r="F43" s="2" t="s">
        <v>219</v>
      </c>
      <c r="H43" s="2" t="s">
        <v>127</v>
      </c>
      <c r="J43" s="2" t="s">
        <v>219</v>
      </c>
      <c r="K43" s="15"/>
      <c r="L43" s="2" t="s">
        <v>220</v>
      </c>
      <c r="N43" s="2" t="s">
        <v>219</v>
      </c>
      <c r="P43" s="2" t="s">
        <v>220</v>
      </c>
      <c r="R43" s="2" t="s">
        <v>151</v>
      </c>
      <c r="T43" s="2" t="s">
        <v>220</v>
      </c>
      <c r="U43" s="16"/>
      <c r="V43" s="2" t="s">
        <v>151</v>
      </c>
      <c r="X43" s="2" t="s">
        <v>127</v>
      </c>
    </row>
    <row r="44" spans="2:24" ht="12.75">
      <c r="B44" s="2" t="s">
        <v>123</v>
      </c>
      <c r="D44" s="2" t="s">
        <v>177</v>
      </c>
      <c r="E44" s="15"/>
      <c r="F44" s="2" t="s">
        <v>162</v>
      </c>
      <c r="H44" s="2" t="s">
        <v>177</v>
      </c>
      <c r="J44" s="2" t="s">
        <v>162</v>
      </c>
      <c r="K44" s="15"/>
      <c r="L44" s="2" t="s">
        <v>120</v>
      </c>
      <c r="N44" s="2" t="s">
        <v>162</v>
      </c>
      <c r="P44" s="2" t="s">
        <v>120</v>
      </c>
      <c r="R44" s="2" t="s">
        <v>123</v>
      </c>
      <c r="T44" s="2" t="s">
        <v>120</v>
      </c>
      <c r="U44" s="16"/>
      <c r="V44" s="2" t="s">
        <v>123</v>
      </c>
      <c r="X44" s="2" t="s">
        <v>177</v>
      </c>
    </row>
    <row r="47" spans="1:22" ht="12.75">
      <c r="A47" s="10" t="str">
        <f>$A$1&amp;"/9"</f>
        <v>1/9</v>
      </c>
      <c r="C47" s="15" t="s">
        <v>0</v>
      </c>
      <c r="D47" s="2" t="s">
        <v>1</v>
      </c>
      <c r="G47" s="10" t="str">
        <f>$A$1&amp;"/10"</f>
        <v>1/10</v>
      </c>
      <c r="I47" s="15" t="s">
        <v>0</v>
      </c>
      <c r="J47" s="2" t="s">
        <v>156</v>
      </c>
      <c r="M47" s="10" t="str">
        <f>$A$1&amp;"/11"</f>
        <v>1/11</v>
      </c>
      <c r="O47" s="15" t="s">
        <v>0</v>
      </c>
      <c r="P47" s="2" t="s">
        <v>4</v>
      </c>
      <c r="S47" s="10" t="str">
        <f>$A$1&amp;"/12"</f>
        <v>1/12</v>
      </c>
      <c r="U47" s="15" t="s">
        <v>0</v>
      </c>
      <c r="V47" s="2" t="s">
        <v>39</v>
      </c>
    </row>
    <row r="48" spans="3:22" ht="12.75">
      <c r="C48" s="15" t="s">
        <v>1</v>
      </c>
      <c r="D48" s="2" t="s">
        <v>65</v>
      </c>
      <c r="I48" s="15" t="s">
        <v>1</v>
      </c>
      <c r="J48" s="2" t="s">
        <v>192</v>
      </c>
      <c r="O48" s="15" t="s">
        <v>1</v>
      </c>
      <c r="P48" s="2" t="s">
        <v>27</v>
      </c>
      <c r="U48" s="15" t="s">
        <v>1</v>
      </c>
      <c r="V48" s="2" t="s">
        <v>20</v>
      </c>
    </row>
    <row r="49" spans="3:22" ht="12.75">
      <c r="C49" s="15" t="s">
        <v>2</v>
      </c>
      <c r="D49" s="2" t="s">
        <v>52</v>
      </c>
      <c r="I49" s="15" t="s">
        <v>2</v>
      </c>
      <c r="J49" s="2" t="s">
        <v>22</v>
      </c>
      <c r="O49" s="15" t="s">
        <v>2</v>
      </c>
      <c r="P49" s="2" t="s">
        <v>15</v>
      </c>
      <c r="U49" s="15" t="s">
        <v>2</v>
      </c>
      <c r="V49" s="2" t="s">
        <v>132</v>
      </c>
    </row>
    <row r="50" spans="3:22" ht="12.75">
      <c r="C50" s="15" t="s">
        <v>3</v>
      </c>
      <c r="D50" s="2" t="s">
        <v>32</v>
      </c>
      <c r="I50" s="15" t="s">
        <v>3</v>
      </c>
      <c r="O50" s="15" t="s">
        <v>3</v>
      </c>
      <c r="P50" s="2" t="s">
        <v>75</v>
      </c>
      <c r="U50" s="15" t="s">
        <v>3</v>
      </c>
      <c r="V50" s="2" t="s">
        <v>45</v>
      </c>
    </row>
    <row r="51" spans="3:22" ht="12.75">
      <c r="C51" s="15" t="s">
        <v>4</v>
      </c>
      <c r="D51" s="2" t="s">
        <v>20</v>
      </c>
      <c r="I51" s="15" t="s">
        <v>4</v>
      </c>
      <c r="O51" s="15" t="s">
        <v>4</v>
      </c>
      <c r="P51" s="2" t="s">
        <v>60</v>
      </c>
      <c r="U51" s="15" t="s">
        <v>4</v>
      </c>
      <c r="V51" s="2" t="s">
        <v>27</v>
      </c>
    </row>
    <row r="52" spans="1:24" ht="12.75">
      <c r="A52" s="15" t="s">
        <v>0</v>
      </c>
      <c r="B52" s="2" t="s">
        <v>4</v>
      </c>
      <c r="D52" s="4" t="s">
        <v>5</v>
      </c>
      <c r="E52" s="15" t="s">
        <v>0</v>
      </c>
      <c r="F52" s="2" t="s">
        <v>2</v>
      </c>
      <c r="G52" s="15" t="s">
        <v>0</v>
      </c>
      <c r="J52" s="4" t="s">
        <v>140</v>
      </c>
      <c r="K52" s="15" t="s">
        <v>0</v>
      </c>
      <c r="L52" s="2" t="s">
        <v>1</v>
      </c>
      <c r="M52" s="15" t="s">
        <v>0</v>
      </c>
      <c r="N52" s="2" t="s">
        <v>148</v>
      </c>
      <c r="P52" s="4" t="s">
        <v>142</v>
      </c>
      <c r="Q52" s="15" t="s">
        <v>0</v>
      </c>
      <c r="S52" s="15" t="s">
        <v>0</v>
      </c>
      <c r="V52" s="4" t="s">
        <v>143</v>
      </c>
      <c r="W52" s="15" t="s">
        <v>0</v>
      </c>
      <c r="X52" s="2" t="s">
        <v>37</v>
      </c>
    </row>
    <row r="53" spans="1:24" ht="12.75">
      <c r="A53" s="15" t="s">
        <v>1</v>
      </c>
      <c r="B53" s="2" t="s">
        <v>54</v>
      </c>
      <c r="E53" s="15" t="s">
        <v>1</v>
      </c>
      <c r="F53" s="2" t="s">
        <v>24</v>
      </c>
      <c r="G53" s="15" t="s">
        <v>1</v>
      </c>
      <c r="K53" s="15" t="s">
        <v>1</v>
      </c>
      <c r="L53" s="2" t="s">
        <v>24</v>
      </c>
      <c r="M53" s="15" t="s">
        <v>1</v>
      </c>
      <c r="N53" s="2" t="s">
        <v>30</v>
      </c>
      <c r="Q53" s="15" t="s">
        <v>1</v>
      </c>
      <c r="R53" s="2" t="s">
        <v>28</v>
      </c>
      <c r="S53" s="15" t="s">
        <v>1</v>
      </c>
      <c r="T53" s="2" t="s">
        <v>60</v>
      </c>
      <c r="W53" s="15" t="s">
        <v>1</v>
      </c>
      <c r="X53" s="2" t="s">
        <v>19</v>
      </c>
    </row>
    <row r="54" spans="1:24" ht="12.75">
      <c r="A54" s="15" t="s">
        <v>2</v>
      </c>
      <c r="B54" s="2" t="s">
        <v>42</v>
      </c>
      <c r="C54" s="15" t="s">
        <v>6</v>
      </c>
      <c r="D54" s="5" t="s">
        <v>139</v>
      </c>
      <c r="E54" s="15" t="s">
        <v>2</v>
      </c>
      <c r="F54" s="3" t="s">
        <v>46</v>
      </c>
      <c r="G54" s="15" t="s">
        <v>2</v>
      </c>
      <c r="H54" s="2" t="s">
        <v>61</v>
      </c>
      <c r="I54" s="15" t="s">
        <v>8</v>
      </c>
      <c r="J54" s="5" t="s">
        <v>7</v>
      </c>
      <c r="K54" s="15" t="s">
        <v>2</v>
      </c>
      <c r="L54" s="3" t="s">
        <v>46</v>
      </c>
      <c r="M54" s="15" t="s">
        <v>2</v>
      </c>
      <c r="N54" s="2" t="s">
        <v>21</v>
      </c>
      <c r="O54" s="15" t="s">
        <v>141</v>
      </c>
      <c r="P54" s="5" t="s">
        <v>9</v>
      </c>
      <c r="Q54" s="15" t="s">
        <v>2</v>
      </c>
      <c r="R54" s="3" t="s">
        <v>65</v>
      </c>
      <c r="S54" s="15" t="s">
        <v>2</v>
      </c>
      <c r="T54" s="2" t="s">
        <v>27</v>
      </c>
      <c r="U54" s="15" t="s">
        <v>10</v>
      </c>
      <c r="V54" s="5" t="s">
        <v>11</v>
      </c>
      <c r="W54" s="15" t="s">
        <v>2</v>
      </c>
      <c r="X54" s="2" t="s">
        <v>13</v>
      </c>
    </row>
    <row r="55" spans="1:24" ht="13.5" thickBot="1">
      <c r="A55" s="15" t="s">
        <v>3</v>
      </c>
      <c r="B55" s="2" t="s">
        <v>24</v>
      </c>
      <c r="D55" s="4" t="s">
        <v>12</v>
      </c>
      <c r="E55" s="15" t="s">
        <v>3</v>
      </c>
      <c r="F55" s="2" t="s">
        <v>124</v>
      </c>
      <c r="G55" s="15" t="s">
        <v>3</v>
      </c>
      <c r="H55" s="2" t="s">
        <v>36</v>
      </c>
      <c r="J55" s="4" t="s">
        <v>12</v>
      </c>
      <c r="K55" s="15" t="s">
        <v>3</v>
      </c>
      <c r="L55" s="2" t="s">
        <v>200</v>
      </c>
      <c r="M55" s="15" t="s">
        <v>3</v>
      </c>
      <c r="N55" s="2" t="s">
        <v>18</v>
      </c>
      <c r="P55" s="4" t="s">
        <v>12</v>
      </c>
      <c r="Q55" s="15" t="s">
        <v>3</v>
      </c>
      <c r="R55" s="2" t="s">
        <v>20</v>
      </c>
      <c r="S55" s="15" t="s">
        <v>3</v>
      </c>
      <c r="T55" s="2" t="s">
        <v>135</v>
      </c>
      <c r="V55" s="4" t="s">
        <v>12</v>
      </c>
      <c r="W55" s="15" t="s">
        <v>3</v>
      </c>
      <c r="X55" s="2" t="s">
        <v>46</v>
      </c>
    </row>
    <row r="56" spans="1:24" ht="13.5" thickBot="1">
      <c r="A56" s="15" t="s">
        <v>4</v>
      </c>
      <c r="B56" s="2" t="s">
        <v>136</v>
      </c>
      <c r="D56" s="6" t="s">
        <v>175</v>
      </c>
      <c r="E56" s="15" t="s">
        <v>4</v>
      </c>
      <c r="F56" s="2" t="s">
        <v>16</v>
      </c>
      <c r="G56" s="15" t="s">
        <v>4</v>
      </c>
      <c r="H56" s="2" t="s">
        <v>178</v>
      </c>
      <c r="J56" s="6" t="s">
        <v>225</v>
      </c>
      <c r="K56" s="15" t="s">
        <v>4</v>
      </c>
      <c r="L56" s="2" t="s">
        <v>27</v>
      </c>
      <c r="M56" s="15" t="s">
        <v>4</v>
      </c>
      <c r="N56" s="2" t="s">
        <v>54</v>
      </c>
      <c r="P56" s="6" t="s">
        <v>198</v>
      </c>
      <c r="Q56" s="15" t="s">
        <v>4</v>
      </c>
      <c r="R56" s="2" t="s">
        <v>124</v>
      </c>
      <c r="S56" s="15" t="s">
        <v>4</v>
      </c>
      <c r="T56" s="2" t="s">
        <v>69</v>
      </c>
      <c r="V56" s="6" t="s">
        <v>183</v>
      </c>
      <c r="W56" s="15" t="s">
        <v>4</v>
      </c>
      <c r="X56" s="2" t="s">
        <v>46</v>
      </c>
    </row>
    <row r="58" spans="3:17" ht="12.75">
      <c r="C58" s="15" t="s">
        <v>82</v>
      </c>
      <c r="D58" s="2" t="s">
        <v>82</v>
      </c>
      <c r="G58" s="16" t="s">
        <v>82</v>
      </c>
      <c r="O58" s="15" t="s">
        <v>82</v>
      </c>
      <c r="P58" s="2" t="s">
        <v>82</v>
      </c>
      <c r="Q58" s="16" t="s">
        <v>82</v>
      </c>
    </row>
    <row r="59" spans="1:24" ht="12.75">
      <c r="A59" s="7" t="s">
        <v>82</v>
      </c>
      <c r="B59" s="7" t="s">
        <v>82</v>
      </c>
      <c r="C59" s="7">
        <v>18</v>
      </c>
      <c r="D59" s="7" t="s">
        <v>85</v>
      </c>
      <c r="E59" s="7" t="s">
        <v>82</v>
      </c>
      <c r="F59" s="7" t="s">
        <v>82</v>
      </c>
      <c r="G59" s="7" t="s">
        <v>82</v>
      </c>
      <c r="H59" s="7" t="s">
        <v>82</v>
      </c>
      <c r="I59" s="7">
        <v>36</v>
      </c>
      <c r="J59" s="7" t="s">
        <v>176</v>
      </c>
      <c r="K59" s="7" t="s">
        <v>82</v>
      </c>
      <c r="L59" s="7" t="s">
        <v>82</v>
      </c>
      <c r="M59" s="7">
        <v>18</v>
      </c>
      <c r="N59" s="7" t="s">
        <v>169</v>
      </c>
      <c r="O59" s="7" t="s">
        <v>82</v>
      </c>
      <c r="P59" s="7" t="s">
        <v>82</v>
      </c>
      <c r="Q59" s="7" t="s">
        <v>82</v>
      </c>
      <c r="R59" s="7" t="s">
        <v>82</v>
      </c>
      <c r="S59" s="7" t="s">
        <v>82</v>
      </c>
      <c r="T59" s="7" t="s">
        <v>82</v>
      </c>
      <c r="U59" s="7">
        <v>18</v>
      </c>
      <c r="V59" s="7" t="s">
        <v>88</v>
      </c>
      <c r="W59" s="7" t="s">
        <v>82</v>
      </c>
      <c r="X59" s="7" t="s">
        <v>82</v>
      </c>
    </row>
    <row r="60" spans="1:24" ht="12.75">
      <c r="A60" s="7" t="s">
        <v>82</v>
      </c>
      <c r="B60" s="7" t="s">
        <v>82</v>
      </c>
      <c r="C60" s="7">
        <v>18</v>
      </c>
      <c r="D60" s="7" t="s">
        <v>85</v>
      </c>
      <c r="E60" s="7" t="s">
        <v>82</v>
      </c>
      <c r="F60" s="7" t="s">
        <v>82</v>
      </c>
      <c r="G60" s="7" t="s">
        <v>82</v>
      </c>
      <c r="H60" s="7" t="s">
        <v>82</v>
      </c>
      <c r="I60" s="7">
        <v>24</v>
      </c>
      <c r="J60" s="7" t="s">
        <v>237</v>
      </c>
      <c r="K60" s="7" t="s">
        <v>82</v>
      </c>
      <c r="L60" s="7" t="s">
        <v>82</v>
      </c>
      <c r="M60" s="7">
        <v>18</v>
      </c>
      <c r="N60" s="7" t="s">
        <v>239</v>
      </c>
      <c r="O60" s="7" t="s">
        <v>82</v>
      </c>
      <c r="P60" s="7" t="s">
        <v>82</v>
      </c>
      <c r="Q60" s="7" t="s">
        <v>82</v>
      </c>
      <c r="R60" s="7" t="s">
        <v>82</v>
      </c>
      <c r="S60" s="7" t="s">
        <v>82</v>
      </c>
      <c r="T60" s="7" t="s">
        <v>82</v>
      </c>
      <c r="U60" s="7" t="s">
        <v>82</v>
      </c>
      <c r="V60" s="7" t="s">
        <v>82</v>
      </c>
      <c r="W60" s="7">
        <v>22</v>
      </c>
      <c r="X60" s="7" t="s">
        <v>83</v>
      </c>
    </row>
    <row r="61" spans="3:17" ht="12.75">
      <c r="C61" s="15" t="s">
        <v>82</v>
      </c>
      <c r="D61" s="2" t="s">
        <v>82</v>
      </c>
      <c r="G61" s="16" t="s">
        <v>82</v>
      </c>
      <c r="O61" s="15" t="s">
        <v>82</v>
      </c>
      <c r="P61" s="2" t="s">
        <v>82</v>
      </c>
      <c r="Q61" s="16" t="s">
        <v>82</v>
      </c>
    </row>
    <row r="62" spans="3:17" ht="12.75">
      <c r="C62" s="15" t="s">
        <v>82</v>
      </c>
      <c r="D62" s="2" t="s">
        <v>82</v>
      </c>
      <c r="G62" s="16" t="s">
        <v>82</v>
      </c>
      <c r="O62" s="15" t="s">
        <v>82</v>
      </c>
      <c r="P62" s="2" t="s">
        <v>82</v>
      </c>
      <c r="Q62" s="16" t="s">
        <v>82</v>
      </c>
    </row>
    <row r="64" spans="1:22" ht="12.75">
      <c r="A64" s="10" t="str">
        <f>$A$1&amp;"/13"</f>
        <v>1/13</v>
      </c>
      <c r="C64" s="15" t="s">
        <v>0</v>
      </c>
      <c r="D64" s="2" t="s">
        <v>2</v>
      </c>
      <c r="G64" s="10" t="str">
        <f>$A$1&amp;"/14"</f>
        <v>1/14</v>
      </c>
      <c r="I64" s="15" t="s">
        <v>0</v>
      </c>
      <c r="J64" s="2" t="s">
        <v>78</v>
      </c>
      <c r="M64" s="10" t="str">
        <f>$A$1&amp;"/15"</f>
        <v>1/15</v>
      </c>
      <c r="O64" s="15" t="s">
        <v>0</v>
      </c>
      <c r="S64" s="10" t="str">
        <f>$A$1&amp;"/16"</f>
        <v>1/16</v>
      </c>
      <c r="U64" s="15" t="s">
        <v>0</v>
      </c>
      <c r="V64" s="2" t="s">
        <v>77</v>
      </c>
    </row>
    <row r="65" spans="3:22" ht="12.75">
      <c r="C65" s="15" t="s">
        <v>1</v>
      </c>
      <c r="D65" s="2" t="s">
        <v>14</v>
      </c>
      <c r="I65" s="15" t="s">
        <v>1</v>
      </c>
      <c r="J65" s="2" t="s">
        <v>23</v>
      </c>
      <c r="O65" s="15" t="s">
        <v>1</v>
      </c>
      <c r="P65" s="2" t="s">
        <v>22</v>
      </c>
      <c r="U65" s="15" t="s">
        <v>1</v>
      </c>
      <c r="V65" s="2" t="s">
        <v>23</v>
      </c>
    </row>
    <row r="66" spans="3:22" ht="12.75">
      <c r="C66" s="15" t="s">
        <v>2</v>
      </c>
      <c r="D66" s="2" t="s">
        <v>54</v>
      </c>
      <c r="I66" s="15" t="s">
        <v>2</v>
      </c>
      <c r="O66" s="15" t="s">
        <v>2</v>
      </c>
      <c r="P66" s="2" t="s">
        <v>59</v>
      </c>
      <c r="U66" s="15" t="s">
        <v>2</v>
      </c>
      <c r="V66" s="2" t="s">
        <v>132</v>
      </c>
    </row>
    <row r="67" spans="3:22" ht="12.75">
      <c r="C67" s="15" t="s">
        <v>3</v>
      </c>
      <c r="D67" s="2" t="s">
        <v>168</v>
      </c>
      <c r="I67" s="15" t="s">
        <v>3</v>
      </c>
      <c r="J67" s="2" t="s">
        <v>64</v>
      </c>
      <c r="O67" s="15" t="s">
        <v>3</v>
      </c>
      <c r="P67" s="2" t="s">
        <v>187</v>
      </c>
      <c r="U67" s="15" t="s">
        <v>3</v>
      </c>
      <c r="V67" s="2" t="s">
        <v>29</v>
      </c>
    </row>
    <row r="68" spans="3:22" ht="12.75">
      <c r="C68" s="15" t="s">
        <v>4</v>
      </c>
      <c r="D68" s="2" t="s">
        <v>13</v>
      </c>
      <c r="I68" s="15" t="s">
        <v>4</v>
      </c>
      <c r="J68" s="2" t="s">
        <v>71</v>
      </c>
      <c r="O68" s="15" t="s">
        <v>4</v>
      </c>
      <c r="P68" s="2" t="s">
        <v>35</v>
      </c>
      <c r="U68" s="15" t="s">
        <v>4</v>
      </c>
      <c r="V68" s="2" t="s">
        <v>21</v>
      </c>
    </row>
    <row r="69" spans="1:23" ht="12.75">
      <c r="A69" s="15" t="s">
        <v>0</v>
      </c>
      <c r="B69" s="2" t="s">
        <v>3</v>
      </c>
      <c r="D69" s="4" t="s">
        <v>5</v>
      </c>
      <c r="E69" s="15" t="s">
        <v>0</v>
      </c>
      <c r="F69" s="2" t="s">
        <v>63</v>
      </c>
      <c r="G69" s="15" t="s">
        <v>0</v>
      </c>
      <c r="H69" s="2" t="s">
        <v>3</v>
      </c>
      <c r="J69" s="4" t="s">
        <v>140</v>
      </c>
      <c r="K69" s="15" t="s">
        <v>0</v>
      </c>
      <c r="M69" s="15" t="s">
        <v>0</v>
      </c>
      <c r="N69" s="2" t="s">
        <v>77</v>
      </c>
      <c r="P69" s="4" t="s">
        <v>142</v>
      </c>
      <c r="Q69" s="15" t="s">
        <v>0</v>
      </c>
      <c r="R69" s="2" t="s">
        <v>78</v>
      </c>
      <c r="S69" s="15" t="s">
        <v>0</v>
      </c>
      <c r="T69" s="2" t="s">
        <v>2</v>
      </c>
      <c r="V69" s="4" t="s">
        <v>143</v>
      </c>
      <c r="W69" s="15" t="s">
        <v>0</v>
      </c>
    </row>
    <row r="70" spans="1:24" ht="12.75">
      <c r="A70" s="15" t="s">
        <v>1</v>
      </c>
      <c r="B70" s="2" t="s">
        <v>28</v>
      </c>
      <c r="E70" s="15" t="s">
        <v>1</v>
      </c>
      <c r="F70" s="2" t="s">
        <v>16</v>
      </c>
      <c r="G70" s="15" t="s">
        <v>1</v>
      </c>
      <c r="H70" s="2" t="s">
        <v>191</v>
      </c>
      <c r="K70" s="15" t="s">
        <v>1</v>
      </c>
      <c r="L70" s="2" t="s">
        <v>20</v>
      </c>
      <c r="M70" s="15" t="s">
        <v>1</v>
      </c>
      <c r="N70" s="2" t="s">
        <v>26</v>
      </c>
      <c r="Q70" s="15" t="s">
        <v>1</v>
      </c>
      <c r="R70" s="2" t="s">
        <v>15</v>
      </c>
      <c r="S70" s="15" t="s">
        <v>1</v>
      </c>
      <c r="T70" s="2" t="s">
        <v>42</v>
      </c>
      <c r="W70" s="15" t="s">
        <v>1</v>
      </c>
      <c r="X70" s="2" t="s">
        <v>193</v>
      </c>
    </row>
    <row r="71" spans="1:24" ht="12.75">
      <c r="A71" s="15" t="s">
        <v>2</v>
      </c>
      <c r="B71" s="2" t="s">
        <v>36</v>
      </c>
      <c r="C71" s="15" t="s">
        <v>6</v>
      </c>
      <c r="D71" s="5" t="s">
        <v>139</v>
      </c>
      <c r="E71" s="15" t="s">
        <v>2</v>
      </c>
      <c r="F71" s="3" t="s">
        <v>22</v>
      </c>
      <c r="G71" s="15" t="s">
        <v>2</v>
      </c>
      <c r="H71" s="2" t="s">
        <v>29</v>
      </c>
      <c r="I71" s="15" t="s">
        <v>8</v>
      </c>
      <c r="J71" s="5" t="s">
        <v>7</v>
      </c>
      <c r="K71" s="15" t="s">
        <v>2</v>
      </c>
      <c r="L71" s="3" t="s">
        <v>226</v>
      </c>
      <c r="M71" s="15" t="s">
        <v>2</v>
      </c>
      <c r="N71" s="2" t="s">
        <v>54</v>
      </c>
      <c r="O71" s="15" t="s">
        <v>141</v>
      </c>
      <c r="P71" s="5" t="s">
        <v>9</v>
      </c>
      <c r="Q71" s="15" t="s">
        <v>2</v>
      </c>
      <c r="R71" s="3" t="s">
        <v>131</v>
      </c>
      <c r="S71" s="15" t="s">
        <v>2</v>
      </c>
      <c r="T71" s="2" t="s">
        <v>48</v>
      </c>
      <c r="U71" s="15" t="s">
        <v>10</v>
      </c>
      <c r="V71" s="5" t="s">
        <v>11</v>
      </c>
      <c r="W71" s="15" t="s">
        <v>2</v>
      </c>
      <c r="X71" s="2" t="s">
        <v>15</v>
      </c>
    </row>
    <row r="72" spans="1:24" ht="13.5" thickBot="1">
      <c r="A72" s="15" t="s">
        <v>3</v>
      </c>
      <c r="B72" s="2" t="s">
        <v>35</v>
      </c>
      <c r="D72" s="4" t="s">
        <v>12</v>
      </c>
      <c r="E72" s="15" t="s">
        <v>3</v>
      </c>
      <c r="F72" s="2" t="s">
        <v>20</v>
      </c>
      <c r="G72" s="15" t="s">
        <v>3</v>
      </c>
      <c r="H72" s="2" t="s">
        <v>135</v>
      </c>
      <c r="J72" s="4" t="s">
        <v>12</v>
      </c>
      <c r="K72" s="15" t="s">
        <v>3</v>
      </c>
      <c r="L72" s="2" t="s">
        <v>15</v>
      </c>
      <c r="M72" s="15" t="s">
        <v>3</v>
      </c>
      <c r="N72" s="2" t="s">
        <v>29</v>
      </c>
      <c r="P72" s="4" t="s">
        <v>12</v>
      </c>
      <c r="Q72" s="15" t="s">
        <v>3</v>
      </c>
      <c r="R72" s="2" t="s">
        <v>38</v>
      </c>
      <c r="S72" s="15" t="s">
        <v>3</v>
      </c>
      <c r="T72" s="2" t="s">
        <v>138</v>
      </c>
      <c r="V72" s="4" t="s">
        <v>12</v>
      </c>
      <c r="W72" s="15" t="s">
        <v>3</v>
      </c>
      <c r="X72" s="2" t="s">
        <v>27</v>
      </c>
    </row>
    <row r="73" spans="1:24" ht="13.5" thickBot="1">
      <c r="A73" s="15" t="s">
        <v>4</v>
      </c>
      <c r="B73" s="2" t="s">
        <v>18</v>
      </c>
      <c r="D73" s="6" t="s">
        <v>223</v>
      </c>
      <c r="E73" s="15" t="s">
        <v>4</v>
      </c>
      <c r="F73" s="2" t="s">
        <v>70</v>
      </c>
      <c r="G73" s="15" t="s">
        <v>4</v>
      </c>
      <c r="J73" s="6" t="s">
        <v>172</v>
      </c>
      <c r="K73" s="15" t="s">
        <v>4</v>
      </c>
      <c r="L73" s="2" t="s">
        <v>49</v>
      </c>
      <c r="M73" s="15" t="s">
        <v>4</v>
      </c>
      <c r="N73" s="2" t="s">
        <v>17</v>
      </c>
      <c r="P73" s="6" t="s">
        <v>230</v>
      </c>
      <c r="Q73" s="15" t="s">
        <v>4</v>
      </c>
      <c r="R73" s="2" t="s">
        <v>20</v>
      </c>
      <c r="S73" s="15" t="s">
        <v>4</v>
      </c>
      <c r="T73" s="2" t="s">
        <v>15</v>
      </c>
      <c r="V73" s="6" t="s">
        <v>234</v>
      </c>
      <c r="W73" s="15" t="s">
        <v>4</v>
      </c>
      <c r="X73" s="2" t="s">
        <v>147</v>
      </c>
    </row>
    <row r="75" ht="12.75">
      <c r="A75" s="16" t="s">
        <v>82</v>
      </c>
    </row>
    <row r="76" spans="1:24" ht="12.75">
      <c r="A76" s="7" t="s">
        <v>82</v>
      </c>
      <c r="B76" s="7" t="s">
        <v>82</v>
      </c>
      <c r="C76" s="7" t="s">
        <v>82</v>
      </c>
      <c r="D76" s="7" t="s">
        <v>82</v>
      </c>
      <c r="E76" s="7">
        <v>18</v>
      </c>
      <c r="F76" s="7" t="s">
        <v>104</v>
      </c>
      <c r="G76" s="7">
        <v>36</v>
      </c>
      <c r="H76" s="7" t="s">
        <v>170</v>
      </c>
      <c r="I76" s="7" t="s">
        <v>82</v>
      </c>
      <c r="J76" s="7" t="s">
        <v>82</v>
      </c>
      <c r="K76" s="7" t="s">
        <v>82</v>
      </c>
      <c r="L76" s="7" t="s">
        <v>82</v>
      </c>
      <c r="M76" s="7">
        <v>33</v>
      </c>
      <c r="N76" s="7" t="s">
        <v>102</v>
      </c>
      <c r="O76" s="7" t="s">
        <v>82</v>
      </c>
      <c r="P76" s="7" t="s">
        <v>82</v>
      </c>
      <c r="Q76" s="7" t="s">
        <v>82</v>
      </c>
      <c r="R76" s="7" t="s">
        <v>82</v>
      </c>
      <c r="S76" s="7" t="s">
        <v>82</v>
      </c>
      <c r="T76" s="7" t="s">
        <v>82</v>
      </c>
      <c r="U76" s="7">
        <v>27</v>
      </c>
      <c r="V76" s="7" t="s">
        <v>84</v>
      </c>
      <c r="W76" s="7" t="s">
        <v>82</v>
      </c>
      <c r="X76" s="7" t="s">
        <v>82</v>
      </c>
    </row>
    <row r="77" spans="1:24" ht="12.75">
      <c r="A77" s="7" t="s">
        <v>82</v>
      </c>
      <c r="B77" s="7" t="s">
        <v>82</v>
      </c>
      <c r="C77" s="7" t="s">
        <v>82</v>
      </c>
      <c r="D77" s="7" t="s">
        <v>82</v>
      </c>
      <c r="E77" s="7">
        <v>0</v>
      </c>
      <c r="F77" s="7" t="s">
        <v>93</v>
      </c>
      <c r="G77" s="7" t="s">
        <v>82</v>
      </c>
      <c r="H77" s="7" t="s">
        <v>82</v>
      </c>
      <c r="I77" s="7" t="s">
        <v>82</v>
      </c>
      <c r="J77" s="7" t="s">
        <v>82</v>
      </c>
      <c r="K77" s="7">
        <v>40</v>
      </c>
      <c r="L77" s="7" t="s">
        <v>105</v>
      </c>
      <c r="M77" s="7" t="s">
        <v>82</v>
      </c>
      <c r="N77" s="7" t="s">
        <v>82</v>
      </c>
      <c r="O77" s="7" t="s">
        <v>82</v>
      </c>
      <c r="P77" s="7" t="s">
        <v>82</v>
      </c>
      <c r="Q77" s="7">
        <v>18</v>
      </c>
      <c r="R77" s="7" t="s">
        <v>94</v>
      </c>
      <c r="S77" s="7" t="s">
        <v>82</v>
      </c>
      <c r="T77" s="7" t="s">
        <v>82</v>
      </c>
      <c r="U77" s="7">
        <v>20</v>
      </c>
      <c r="V77" s="7" t="s">
        <v>95</v>
      </c>
      <c r="W77" s="7" t="s">
        <v>82</v>
      </c>
      <c r="X77" s="7" t="s">
        <v>82</v>
      </c>
    </row>
    <row r="78" ht="12.75">
      <c r="A78" s="16" t="s">
        <v>82</v>
      </c>
    </row>
    <row r="79" ht="12.75">
      <c r="A79" s="16" t="s">
        <v>82</v>
      </c>
    </row>
    <row r="82" spans="2:24" ht="12.75">
      <c r="B82" s="2" t="s">
        <v>151</v>
      </c>
      <c r="D82" s="2" t="s">
        <v>127</v>
      </c>
      <c r="E82" s="15"/>
      <c r="F82" s="2" t="s">
        <v>219</v>
      </c>
      <c r="H82" s="2" t="s">
        <v>127</v>
      </c>
      <c r="J82" s="2" t="s">
        <v>219</v>
      </c>
      <c r="K82" s="15"/>
      <c r="L82" s="2" t="s">
        <v>220</v>
      </c>
      <c r="N82" s="2" t="s">
        <v>219</v>
      </c>
      <c r="P82" s="2" t="s">
        <v>220</v>
      </c>
      <c r="R82" s="2" t="s">
        <v>151</v>
      </c>
      <c r="T82" s="2" t="s">
        <v>220</v>
      </c>
      <c r="U82" s="16"/>
      <c r="V82" s="2" t="s">
        <v>151</v>
      </c>
      <c r="X82" s="2" t="s">
        <v>127</v>
      </c>
    </row>
    <row r="83" spans="2:24" ht="12.75">
      <c r="B83" s="2" t="s">
        <v>123</v>
      </c>
      <c r="D83" s="2" t="s">
        <v>177</v>
      </c>
      <c r="E83" s="15"/>
      <c r="F83" s="2" t="s">
        <v>162</v>
      </c>
      <c r="H83" s="2" t="s">
        <v>177</v>
      </c>
      <c r="J83" s="2" t="s">
        <v>162</v>
      </c>
      <c r="K83" s="15"/>
      <c r="L83" s="2" t="s">
        <v>120</v>
      </c>
      <c r="N83" s="2" t="s">
        <v>162</v>
      </c>
      <c r="P83" s="2" t="s">
        <v>120</v>
      </c>
      <c r="R83" s="2" t="s">
        <v>123</v>
      </c>
      <c r="T83" s="2" t="s">
        <v>120</v>
      </c>
      <c r="U83" s="16"/>
      <c r="V83" s="2" t="s">
        <v>123</v>
      </c>
      <c r="X83" s="2" t="s">
        <v>177</v>
      </c>
    </row>
    <row r="86" spans="1:22" ht="12.75">
      <c r="A86" s="10" t="str">
        <f>$A$1&amp;"/17"</f>
        <v>1/17</v>
      </c>
      <c r="C86" s="15" t="s">
        <v>0</v>
      </c>
      <c r="G86" s="10" t="str">
        <f>$A$1&amp;"/18"</f>
        <v>1/18</v>
      </c>
      <c r="I86" s="15" t="s">
        <v>0</v>
      </c>
      <c r="M86" s="10" t="str">
        <f>$A$1&amp;"/19"</f>
        <v>1/19</v>
      </c>
      <c r="O86" s="15" t="s">
        <v>0</v>
      </c>
      <c r="S86" s="10" t="str">
        <f>$A$1&amp;"/20"</f>
        <v>1/20</v>
      </c>
      <c r="U86" s="15" t="s">
        <v>0</v>
      </c>
      <c r="V86" s="2" t="s">
        <v>236</v>
      </c>
    </row>
    <row r="87" spans="3:22" ht="12.75">
      <c r="C87" s="15" t="s">
        <v>1</v>
      </c>
      <c r="D87" s="2" t="s">
        <v>160</v>
      </c>
      <c r="I87" s="15" t="s">
        <v>1</v>
      </c>
      <c r="J87" s="19" t="s">
        <v>51</v>
      </c>
      <c r="O87" s="15" t="s">
        <v>1</v>
      </c>
      <c r="P87" s="2" t="s">
        <v>40</v>
      </c>
      <c r="U87" s="15" t="s">
        <v>1</v>
      </c>
      <c r="V87" s="2" t="s">
        <v>46</v>
      </c>
    </row>
    <row r="88" spans="3:22" ht="12.75">
      <c r="C88" s="15" t="s">
        <v>2</v>
      </c>
      <c r="D88" s="2" t="s">
        <v>154</v>
      </c>
      <c r="I88" s="15" t="s">
        <v>2</v>
      </c>
      <c r="J88" s="19" t="s">
        <v>51</v>
      </c>
      <c r="O88" s="15" t="s">
        <v>2</v>
      </c>
      <c r="P88" s="2" t="s">
        <v>17</v>
      </c>
      <c r="U88" s="15" t="s">
        <v>2</v>
      </c>
      <c r="V88" s="2" t="s">
        <v>14</v>
      </c>
    </row>
    <row r="89" spans="3:22" ht="12.75">
      <c r="C89" s="15" t="s">
        <v>3</v>
      </c>
      <c r="D89" s="2" t="s">
        <v>54</v>
      </c>
      <c r="I89" s="15" t="s">
        <v>3</v>
      </c>
      <c r="J89" s="2" t="s">
        <v>14</v>
      </c>
      <c r="O89" s="15" t="s">
        <v>3</v>
      </c>
      <c r="P89" s="2" t="s">
        <v>49</v>
      </c>
      <c r="U89" s="15" t="s">
        <v>3</v>
      </c>
      <c r="V89" s="2" t="s">
        <v>15</v>
      </c>
    </row>
    <row r="90" spans="3:22" ht="12.75">
      <c r="C90" s="15" t="s">
        <v>4</v>
      </c>
      <c r="D90" s="2" t="s">
        <v>20</v>
      </c>
      <c r="I90" s="15" t="s">
        <v>4</v>
      </c>
      <c r="J90" s="2" t="s">
        <v>67</v>
      </c>
      <c r="O90" s="15" t="s">
        <v>4</v>
      </c>
      <c r="P90" s="2" t="s">
        <v>45</v>
      </c>
      <c r="U90" s="15" t="s">
        <v>4</v>
      </c>
      <c r="V90" s="2" t="s">
        <v>24</v>
      </c>
    </row>
    <row r="91" spans="1:24" ht="12.75">
      <c r="A91" s="15" t="s">
        <v>0</v>
      </c>
      <c r="B91" s="2" t="s">
        <v>148</v>
      </c>
      <c r="D91" s="4" t="s">
        <v>5</v>
      </c>
      <c r="E91" s="15" t="s">
        <v>0</v>
      </c>
      <c r="F91" s="2" t="s">
        <v>4</v>
      </c>
      <c r="G91" s="15" t="s">
        <v>0</v>
      </c>
      <c r="H91" s="2" t="s">
        <v>77</v>
      </c>
      <c r="J91" s="4" t="s">
        <v>140</v>
      </c>
      <c r="K91" s="15" t="s">
        <v>0</v>
      </c>
      <c r="L91" s="2" t="s">
        <v>78</v>
      </c>
      <c r="M91" s="15" t="s">
        <v>0</v>
      </c>
      <c r="P91" s="4" t="s">
        <v>142</v>
      </c>
      <c r="Q91" s="15" t="s">
        <v>0</v>
      </c>
      <c r="R91" s="2" t="s">
        <v>156</v>
      </c>
      <c r="S91" s="15" t="s">
        <v>0</v>
      </c>
      <c r="V91" s="4" t="s">
        <v>143</v>
      </c>
      <c r="W91" s="15" t="s">
        <v>0</v>
      </c>
      <c r="X91" s="2" t="s">
        <v>20</v>
      </c>
    </row>
    <row r="92" spans="1:24" ht="12.75">
      <c r="A92" s="15" t="s">
        <v>1</v>
      </c>
      <c r="E92" s="15" t="s">
        <v>1</v>
      </c>
      <c r="F92" s="2" t="s">
        <v>129</v>
      </c>
      <c r="G92" s="15" t="s">
        <v>1</v>
      </c>
      <c r="H92" s="2" t="s">
        <v>55</v>
      </c>
      <c r="K92" s="15" t="s">
        <v>1</v>
      </c>
      <c r="L92" s="2" t="s">
        <v>21</v>
      </c>
      <c r="M92" s="15" t="s">
        <v>1</v>
      </c>
      <c r="Q92" s="15" t="s">
        <v>1</v>
      </c>
      <c r="R92" s="2" t="s">
        <v>186</v>
      </c>
      <c r="S92" s="15" t="s">
        <v>1</v>
      </c>
      <c r="T92" s="2" t="s">
        <v>71</v>
      </c>
      <c r="W92" s="15" t="s">
        <v>1</v>
      </c>
      <c r="X92" s="2" t="s">
        <v>18</v>
      </c>
    </row>
    <row r="93" spans="1:24" ht="12.75">
      <c r="A93" s="15" t="s">
        <v>2</v>
      </c>
      <c r="B93" s="2" t="s">
        <v>20</v>
      </c>
      <c r="C93" s="15" t="s">
        <v>6</v>
      </c>
      <c r="D93" s="5" t="s">
        <v>139</v>
      </c>
      <c r="E93" s="15" t="s">
        <v>2</v>
      </c>
      <c r="F93" s="3" t="s">
        <v>32</v>
      </c>
      <c r="G93" s="15" t="s">
        <v>2</v>
      </c>
      <c r="H93" s="2" t="s">
        <v>41</v>
      </c>
      <c r="I93" s="15" t="s">
        <v>8</v>
      </c>
      <c r="J93" s="5" t="s">
        <v>7</v>
      </c>
      <c r="K93" s="15" t="s">
        <v>2</v>
      </c>
      <c r="L93" s="3" t="s">
        <v>55</v>
      </c>
      <c r="M93" s="15" t="s">
        <v>2</v>
      </c>
      <c r="N93" s="2" t="s">
        <v>47</v>
      </c>
      <c r="O93" s="15" t="s">
        <v>141</v>
      </c>
      <c r="P93" s="5" t="s">
        <v>9</v>
      </c>
      <c r="Q93" s="15" t="s">
        <v>2</v>
      </c>
      <c r="R93" s="3" t="s">
        <v>38</v>
      </c>
      <c r="S93" s="15" t="s">
        <v>2</v>
      </c>
      <c r="T93" s="2" t="s">
        <v>18</v>
      </c>
      <c r="U93" s="15" t="s">
        <v>10</v>
      </c>
      <c r="V93" s="5" t="s">
        <v>11</v>
      </c>
      <c r="W93" s="15" t="s">
        <v>2</v>
      </c>
      <c r="X93" s="2" t="s">
        <v>150</v>
      </c>
    </row>
    <row r="94" spans="1:24" ht="13.5" thickBot="1">
      <c r="A94" s="15" t="s">
        <v>3</v>
      </c>
      <c r="B94" s="2" t="s">
        <v>60</v>
      </c>
      <c r="D94" s="4" t="s">
        <v>12</v>
      </c>
      <c r="E94" s="15" t="s">
        <v>3</v>
      </c>
      <c r="F94" s="2" t="s">
        <v>20</v>
      </c>
      <c r="G94" s="15" t="s">
        <v>3</v>
      </c>
      <c r="H94" s="2" t="s">
        <v>40</v>
      </c>
      <c r="J94" s="4" t="s">
        <v>12</v>
      </c>
      <c r="K94" s="15" t="s">
        <v>3</v>
      </c>
      <c r="L94" s="19" t="s">
        <v>51</v>
      </c>
      <c r="M94" s="15" t="s">
        <v>3</v>
      </c>
      <c r="N94" s="2" t="s">
        <v>71</v>
      </c>
      <c r="P94" s="4" t="s">
        <v>12</v>
      </c>
      <c r="Q94" s="15" t="s">
        <v>3</v>
      </c>
      <c r="S94" s="15" t="s">
        <v>3</v>
      </c>
      <c r="T94" s="2" t="s">
        <v>48</v>
      </c>
      <c r="V94" s="4" t="s">
        <v>12</v>
      </c>
      <c r="W94" s="15" t="s">
        <v>3</v>
      </c>
      <c r="X94" s="2" t="s">
        <v>65</v>
      </c>
    </row>
    <row r="95" spans="1:24" ht="13.5" thickBot="1">
      <c r="A95" s="15" t="s">
        <v>4</v>
      </c>
      <c r="B95" s="2" t="s">
        <v>65</v>
      </c>
      <c r="D95" s="6" t="s">
        <v>199</v>
      </c>
      <c r="E95" s="15" t="s">
        <v>4</v>
      </c>
      <c r="F95" s="2" t="s">
        <v>73</v>
      </c>
      <c r="G95" s="15" t="s">
        <v>4</v>
      </c>
      <c r="H95" s="2" t="s">
        <v>15</v>
      </c>
      <c r="J95" s="6" t="s">
        <v>227</v>
      </c>
      <c r="K95" s="15" t="s">
        <v>4</v>
      </c>
      <c r="L95" s="19" t="s">
        <v>51</v>
      </c>
      <c r="M95" s="15" t="s">
        <v>4</v>
      </c>
      <c r="N95" s="2" t="s">
        <v>167</v>
      </c>
      <c r="P95" s="6" t="s">
        <v>231</v>
      </c>
      <c r="Q95" s="15" t="s">
        <v>4</v>
      </c>
      <c r="S95" s="15" t="s">
        <v>4</v>
      </c>
      <c r="T95" s="2" t="s">
        <v>79</v>
      </c>
      <c r="V95" s="6" t="s">
        <v>235</v>
      </c>
      <c r="W95" s="15" t="s">
        <v>4</v>
      </c>
      <c r="X95" s="2" t="s">
        <v>23</v>
      </c>
    </row>
    <row r="97" spans="17:18" ht="12.75">
      <c r="Q97" s="16" t="s">
        <v>82</v>
      </c>
      <c r="R97" s="2" t="s">
        <v>82</v>
      </c>
    </row>
    <row r="98" spans="1:24" ht="12.75">
      <c r="A98" s="7">
        <v>46</v>
      </c>
      <c r="B98" s="7" t="s">
        <v>98</v>
      </c>
      <c r="C98" s="7" t="s">
        <v>82</v>
      </c>
      <c r="D98" s="7" t="s">
        <v>82</v>
      </c>
      <c r="E98" s="7" t="s">
        <v>82</v>
      </c>
      <c r="F98" s="7" t="s">
        <v>82</v>
      </c>
      <c r="G98" s="7" t="s">
        <v>82</v>
      </c>
      <c r="H98" s="7" t="s">
        <v>82</v>
      </c>
      <c r="I98" s="7" t="s">
        <v>82</v>
      </c>
      <c r="J98" s="7" t="s">
        <v>82</v>
      </c>
      <c r="K98" s="7">
        <v>0</v>
      </c>
      <c r="L98" s="7" t="s">
        <v>93</v>
      </c>
      <c r="M98" s="7" t="s">
        <v>82</v>
      </c>
      <c r="N98" s="7" t="s">
        <v>82</v>
      </c>
      <c r="O98" s="7" t="s">
        <v>82</v>
      </c>
      <c r="P98" s="7" t="s">
        <v>82</v>
      </c>
      <c r="Q98" s="7">
        <v>18</v>
      </c>
      <c r="R98" s="7" t="s">
        <v>240</v>
      </c>
      <c r="S98" s="7" t="s">
        <v>82</v>
      </c>
      <c r="T98" s="7" t="s">
        <v>82</v>
      </c>
      <c r="U98" s="7">
        <v>0</v>
      </c>
      <c r="V98" s="7" t="s">
        <v>93</v>
      </c>
      <c r="W98" s="7" t="s">
        <v>82</v>
      </c>
      <c r="X98" s="7" t="s">
        <v>82</v>
      </c>
    </row>
    <row r="99" spans="1:24" ht="12.75">
      <c r="A99" s="7">
        <v>36</v>
      </c>
      <c r="B99" s="7" t="s">
        <v>188</v>
      </c>
      <c r="C99" s="7" t="s">
        <v>82</v>
      </c>
      <c r="D99" s="7" t="s">
        <v>82</v>
      </c>
      <c r="E99" s="7" t="s">
        <v>82</v>
      </c>
      <c r="F99" s="7" t="s">
        <v>82</v>
      </c>
      <c r="G99" s="7" t="s">
        <v>82</v>
      </c>
      <c r="H99" s="7" t="s">
        <v>82</v>
      </c>
      <c r="I99" s="7" t="s">
        <v>82</v>
      </c>
      <c r="J99" s="7" t="s">
        <v>82</v>
      </c>
      <c r="K99" s="7">
        <v>18</v>
      </c>
      <c r="L99" s="7" t="s">
        <v>91</v>
      </c>
      <c r="M99" s="7" t="s">
        <v>82</v>
      </c>
      <c r="N99" s="7" t="s">
        <v>82</v>
      </c>
      <c r="O99" s="7" t="s">
        <v>82</v>
      </c>
      <c r="P99" s="7" t="s">
        <v>82</v>
      </c>
      <c r="Q99" s="7">
        <v>18</v>
      </c>
      <c r="R99" s="7" t="s">
        <v>241</v>
      </c>
      <c r="S99" s="7" t="s">
        <v>82</v>
      </c>
      <c r="T99" s="7" t="s">
        <v>82</v>
      </c>
      <c r="U99" s="7">
        <v>18</v>
      </c>
      <c r="V99" s="7" t="s">
        <v>88</v>
      </c>
      <c r="W99" s="7" t="s">
        <v>82</v>
      </c>
      <c r="X99" s="7" t="s">
        <v>82</v>
      </c>
    </row>
    <row r="100" spans="17:18" ht="12.75">
      <c r="Q100" s="16" t="s">
        <v>82</v>
      </c>
      <c r="R100" s="2" t="s">
        <v>82</v>
      </c>
    </row>
    <row r="101" spans="17:18" ht="12.75">
      <c r="Q101" s="16" t="s">
        <v>82</v>
      </c>
      <c r="R101" s="2" t="s">
        <v>82</v>
      </c>
    </row>
  </sheetData>
  <mergeCells count="2">
    <mergeCell ref="C1:J1"/>
    <mergeCell ref="O1:V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"/>
  <sheetViews>
    <sheetView workbookViewId="0" topLeftCell="A1">
      <pane ySplit="5" topLeftCell="BM6" activePane="bottomLeft" state="frozen"/>
      <selection pane="topLeft" activeCell="A1" sqref="A1"/>
      <selection pane="bottomLeft" activeCell="M68" sqref="M68"/>
    </sheetView>
  </sheetViews>
  <sheetFormatPr defaultColWidth="9.140625" defaultRowHeight="12.75"/>
  <cols>
    <col min="1" max="1" width="2.421875" style="16" customWidth="1"/>
    <col min="2" max="2" width="8.28125" style="2" customWidth="1"/>
    <col min="3" max="3" width="2.421875" style="15" customWidth="1"/>
    <col min="4" max="4" width="9.28125" style="2" customWidth="1"/>
    <col min="5" max="5" width="2.421875" style="16" customWidth="1"/>
    <col min="6" max="6" width="8.421875" style="2" customWidth="1"/>
    <col min="7" max="7" width="2.421875" style="16" customWidth="1"/>
    <col min="8" max="8" width="8.28125" style="2" customWidth="1"/>
    <col min="9" max="9" width="2.421875" style="15" customWidth="1"/>
    <col min="10" max="10" width="9.28125" style="2" customWidth="1"/>
    <col min="11" max="11" width="2.421875" style="16" customWidth="1"/>
    <col min="12" max="12" width="8.57421875" style="2" customWidth="1"/>
    <col min="13" max="13" width="2.421875" style="16" customWidth="1"/>
    <col min="14" max="14" width="9.28125" style="2" customWidth="1"/>
    <col min="15" max="15" width="2.421875" style="15" customWidth="1"/>
    <col min="16" max="16" width="9.28125" style="2" customWidth="1"/>
    <col min="17" max="17" width="2.421875" style="16" customWidth="1"/>
    <col min="18" max="18" width="9.421875" style="2" customWidth="1"/>
    <col min="19" max="19" width="2.421875" style="16" customWidth="1"/>
    <col min="20" max="20" width="9.28125" style="2" customWidth="1"/>
    <col min="21" max="21" width="2.421875" style="15" customWidth="1"/>
    <col min="22" max="22" width="9.28125" style="2" customWidth="1"/>
    <col min="23" max="23" width="2.421875" style="16" customWidth="1"/>
    <col min="24" max="24" width="9.28125" style="2" customWidth="1"/>
    <col min="25" max="16384" width="9.140625" style="16" customWidth="1"/>
  </cols>
  <sheetData>
    <row r="1" spans="1:22" ht="18.75" customHeight="1">
      <c r="A1" s="16">
        <v>2</v>
      </c>
      <c r="B1" s="13"/>
      <c r="C1" s="25" t="s">
        <v>196</v>
      </c>
      <c r="D1" s="25"/>
      <c r="E1" s="25"/>
      <c r="F1" s="25"/>
      <c r="G1" s="25"/>
      <c r="H1" s="25"/>
      <c r="I1" s="25"/>
      <c r="J1" s="25"/>
      <c r="L1" s="14"/>
      <c r="M1" s="17"/>
      <c r="N1" s="14"/>
      <c r="O1" s="25" t="str">
        <f>"Session "&amp;$A$1&amp;" Boards 1-8"</f>
        <v>Session 2 Boards 1-8</v>
      </c>
      <c r="P1" s="25"/>
      <c r="Q1" s="25"/>
      <c r="R1" s="25"/>
      <c r="S1" s="25"/>
      <c r="T1" s="25"/>
      <c r="U1" s="25"/>
      <c r="V1" s="25"/>
    </row>
    <row r="3" spans="5:11" ht="12.75">
      <c r="E3" s="15"/>
      <c r="K3" s="15"/>
    </row>
    <row r="4" spans="2:24" s="22" customFormat="1" ht="12.75">
      <c r="B4" s="21" t="s">
        <v>127</v>
      </c>
      <c r="C4" s="23"/>
      <c r="D4" s="21" t="s">
        <v>120</v>
      </c>
      <c r="E4" s="23"/>
      <c r="F4" s="21" t="s">
        <v>162</v>
      </c>
      <c r="H4" s="21" t="s">
        <v>120</v>
      </c>
      <c r="I4" s="23"/>
      <c r="J4" s="21" t="s">
        <v>162</v>
      </c>
      <c r="K4" s="23"/>
      <c r="L4" s="21" t="s">
        <v>123</v>
      </c>
      <c r="N4" s="21" t="s">
        <v>162</v>
      </c>
      <c r="O4" s="23"/>
      <c r="P4" s="21" t="s">
        <v>123</v>
      </c>
      <c r="R4" s="21" t="s">
        <v>127</v>
      </c>
      <c r="T4" s="21" t="s">
        <v>123</v>
      </c>
      <c r="V4" s="21" t="s">
        <v>127</v>
      </c>
      <c r="X4" s="21" t="s">
        <v>120</v>
      </c>
    </row>
    <row r="5" spans="2:24" ht="12.75">
      <c r="B5" s="2" t="s">
        <v>220</v>
      </c>
      <c r="D5" s="2" t="s">
        <v>177</v>
      </c>
      <c r="E5" s="15"/>
      <c r="F5" s="2" t="s">
        <v>151</v>
      </c>
      <c r="H5" s="2" t="s">
        <v>177</v>
      </c>
      <c r="J5" s="2" t="s">
        <v>151</v>
      </c>
      <c r="K5" s="15"/>
      <c r="L5" s="2" t="s">
        <v>219</v>
      </c>
      <c r="N5" s="2" t="s">
        <v>151</v>
      </c>
      <c r="P5" s="2" t="s">
        <v>219</v>
      </c>
      <c r="R5" s="2" t="s">
        <v>220</v>
      </c>
      <c r="T5" s="2" t="s">
        <v>219</v>
      </c>
      <c r="U5" s="16"/>
      <c r="V5" s="2" t="s">
        <v>220</v>
      </c>
      <c r="X5" s="2" t="s">
        <v>177</v>
      </c>
    </row>
    <row r="6" spans="5:11" ht="12.75">
      <c r="E6" s="15"/>
      <c r="K6" s="15"/>
    </row>
    <row r="7" spans="5:11" ht="12.75">
      <c r="E7" s="15"/>
      <c r="K7" s="15"/>
    </row>
    <row r="8" spans="1:22" ht="12.75">
      <c r="A8" s="10" t="str">
        <f>$A$1&amp;"/1"</f>
        <v>2/1</v>
      </c>
      <c r="B8" s="3"/>
      <c r="C8" s="15" t="s">
        <v>0</v>
      </c>
      <c r="D8" s="2" t="s">
        <v>1</v>
      </c>
      <c r="G8" s="10" t="str">
        <f>$A$1&amp;"/2"</f>
        <v>2/2</v>
      </c>
      <c r="I8" s="15" t="s">
        <v>0</v>
      </c>
      <c r="J8" s="2" t="s">
        <v>44</v>
      </c>
      <c r="M8" s="10" t="str">
        <f>$A$1&amp;"/3"</f>
        <v>2/3</v>
      </c>
      <c r="O8" s="15" t="s">
        <v>0</v>
      </c>
      <c r="P8" s="2" t="s">
        <v>3</v>
      </c>
      <c r="S8" s="10" t="str">
        <f>$A$1&amp;"/4"</f>
        <v>2/4</v>
      </c>
      <c r="U8" s="15" t="s">
        <v>0</v>
      </c>
      <c r="V8" s="2" t="s">
        <v>77</v>
      </c>
    </row>
    <row r="9" spans="3:22" ht="12.75">
      <c r="C9" s="15" t="s">
        <v>1</v>
      </c>
      <c r="D9" s="2" t="s">
        <v>45</v>
      </c>
      <c r="I9" s="15" t="s">
        <v>1</v>
      </c>
      <c r="J9" s="2" t="s">
        <v>18</v>
      </c>
      <c r="O9" s="15" t="s">
        <v>1</v>
      </c>
      <c r="P9" s="2" t="s">
        <v>27</v>
      </c>
      <c r="U9" s="15" t="s">
        <v>1</v>
      </c>
      <c r="V9" s="2" t="s">
        <v>31</v>
      </c>
    </row>
    <row r="10" spans="3:22" ht="12.75">
      <c r="C10" s="15" t="s">
        <v>2</v>
      </c>
      <c r="D10" s="2" t="s">
        <v>23</v>
      </c>
      <c r="I10" s="15" t="s">
        <v>2</v>
      </c>
      <c r="J10" s="2" t="s">
        <v>40</v>
      </c>
      <c r="O10" s="15" t="s">
        <v>2</v>
      </c>
      <c r="P10" s="2" t="s">
        <v>64</v>
      </c>
      <c r="U10" s="15" t="s">
        <v>2</v>
      </c>
      <c r="V10" s="2" t="s">
        <v>69</v>
      </c>
    </row>
    <row r="11" spans="3:21" ht="12.75">
      <c r="C11" s="15" t="s">
        <v>3</v>
      </c>
      <c r="D11" s="2" t="s">
        <v>57</v>
      </c>
      <c r="I11" s="15" t="s">
        <v>3</v>
      </c>
      <c r="J11" s="2" t="s">
        <v>73</v>
      </c>
      <c r="O11" s="15" t="s">
        <v>3</v>
      </c>
      <c r="P11" s="2" t="s">
        <v>16</v>
      </c>
      <c r="U11" s="15" t="s">
        <v>3</v>
      </c>
    </row>
    <row r="12" spans="3:22" ht="12.75">
      <c r="C12" s="15" t="s">
        <v>4</v>
      </c>
      <c r="D12" s="2" t="s">
        <v>49</v>
      </c>
      <c r="I12" s="15" t="s">
        <v>4</v>
      </c>
      <c r="J12" s="2" t="s">
        <v>21</v>
      </c>
      <c r="O12" s="15" t="s">
        <v>4</v>
      </c>
      <c r="P12" s="2" t="s">
        <v>36</v>
      </c>
      <c r="U12" s="15" t="s">
        <v>4</v>
      </c>
      <c r="V12" s="2" t="s">
        <v>46</v>
      </c>
    </row>
    <row r="13" spans="1:24" ht="12.75">
      <c r="A13" s="15" t="s">
        <v>0</v>
      </c>
      <c r="B13" s="2" t="s">
        <v>2</v>
      </c>
      <c r="D13" s="4" t="s">
        <v>5</v>
      </c>
      <c r="E13" s="15" t="s">
        <v>0</v>
      </c>
      <c r="F13" s="2" t="s">
        <v>4</v>
      </c>
      <c r="G13" s="15" t="s">
        <v>0</v>
      </c>
      <c r="J13" s="4" t="s">
        <v>140</v>
      </c>
      <c r="K13" s="15" t="s">
        <v>0</v>
      </c>
      <c r="L13" s="2" t="s">
        <v>63</v>
      </c>
      <c r="M13" s="15" t="s">
        <v>0</v>
      </c>
      <c r="P13" s="4" t="s">
        <v>142</v>
      </c>
      <c r="Q13" s="15" t="s">
        <v>0</v>
      </c>
      <c r="R13" s="2" t="s">
        <v>78</v>
      </c>
      <c r="S13" s="15" t="s">
        <v>0</v>
      </c>
      <c r="V13" s="4" t="s">
        <v>143</v>
      </c>
      <c r="W13" s="15" t="s">
        <v>0</v>
      </c>
      <c r="X13" s="2" t="s">
        <v>78</v>
      </c>
    </row>
    <row r="14" spans="1:24" ht="12.75">
      <c r="A14" s="15" t="s">
        <v>1</v>
      </c>
      <c r="B14" s="2" t="s">
        <v>14</v>
      </c>
      <c r="E14" s="15" t="s">
        <v>1</v>
      </c>
      <c r="F14" s="2" t="s">
        <v>124</v>
      </c>
      <c r="G14" s="15" t="s">
        <v>1</v>
      </c>
      <c r="H14" s="2" t="s">
        <v>20</v>
      </c>
      <c r="K14" s="15" t="s">
        <v>1</v>
      </c>
      <c r="L14" s="2" t="s">
        <v>131</v>
      </c>
      <c r="M14" s="15" t="s">
        <v>1</v>
      </c>
      <c r="N14" s="2" t="s">
        <v>255</v>
      </c>
      <c r="Q14" s="15" t="s">
        <v>1</v>
      </c>
      <c r="R14" s="2" t="s">
        <v>18</v>
      </c>
      <c r="S14" s="15" t="s">
        <v>1</v>
      </c>
      <c r="T14" s="2" t="s">
        <v>20</v>
      </c>
      <c r="W14" s="15" t="s">
        <v>1</v>
      </c>
      <c r="X14" s="2" t="s">
        <v>32</v>
      </c>
    </row>
    <row r="15" spans="1:24" ht="12.75">
      <c r="A15" s="15" t="s">
        <v>2</v>
      </c>
      <c r="B15" s="2" t="s">
        <v>17</v>
      </c>
      <c r="C15" s="15" t="s">
        <v>6</v>
      </c>
      <c r="D15" s="5" t="s">
        <v>139</v>
      </c>
      <c r="E15" s="15" t="s">
        <v>2</v>
      </c>
      <c r="F15" s="3" t="s">
        <v>13</v>
      </c>
      <c r="G15" s="15" t="s">
        <v>2</v>
      </c>
      <c r="H15" s="2" t="s">
        <v>144</v>
      </c>
      <c r="I15" s="15" t="s">
        <v>8</v>
      </c>
      <c r="J15" s="5" t="s">
        <v>7</v>
      </c>
      <c r="K15" s="15" t="s">
        <v>2</v>
      </c>
      <c r="L15" s="3"/>
      <c r="M15" s="15" t="s">
        <v>2</v>
      </c>
      <c r="N15" s="2" t="s">
        <v>50</v>
      </c>
      <c r="O15" s="15" t="s">
        <v>141</v>
      </c>
      <c r="P15" s="5" t="s">
        <v>9</v>
      </c>
      <c r="Q15" s="15" t="s">
        <v>2</v>
      </c>
      <c r="R15" s="3" t="s">
        <v>20</v>
      </c>
      <c r="S15" s="15" t="s">
        <v>2</v>
      </c>
      <c r="T15" s="2" t="s">
        <v>36</v>
      </c>
      <c r="U15" s="15" t="s">
        <v>10</v>
      </c>
      <c r="V15" s="5" t="s">
        <v>11</v>
      </c>
      <c r="W15" s="15" t="s">
        <v>2</v>
      </c>
      <c r="X15" s="2" t="s">
        <v>18</v>
      </c>
    </row>
    <row r="16" spans="1:24" ht="13.5" thickBot="1">
      <c r="A16" s="15" t="s">
        <v>3</v>
      </c>
      <c r="B16" s="2" t="s">
        <v>23</v>
      </c>
      <c r="D16" s="4" t="s">
        <v>12</v>
      </c>
      <c r="E16" s="15" t="s">
        <v>3</v>
      </c>
      <c r="F16" s="2" t="s">
        <v>33</v>
      </c>
      <c r="G16" s="15" t="s">
        <v>3</v>
      </c>
      <c r="H16" s="2" t="s">
        <v>19</v>
      </c>
      <c r="J16" s="4" t="s">
        <v>12</v>
      </c>
      <c r="K16" s="15" t="s">
        <v>3</v>
      </c>
      <c r="L16" s="2" t="s">
        <v>25</v>
      </c>
      <c r="M16" s="15" t="s">
        <v>3</v>
      </c>
      <c r="N16" s="2" t="s">
        <v>20</v>
      </c>
      <c r="P16" s="4" t="s">
        <v>12</v>
      </c>
      <c r="Q16" s="15" t="s">
        <v>3</v>
      </c>
      <c r="R16" s="2" t="s">
        <v>136</v>
      </c>
      <c r="S16" s="15" t="s">
        <v>3</v>
      </c>
      <c r="T16" s="2" t="s">
        <v>28</v>
      </c>
      <c r="V16" s="4" t="s">
        <v>12</v>
      </c>
      <c r="W16" s="15" t="s">
        <v>3</v>
      </c>
      <c r="X16" s="2" t="s">
        <v>30</v>
      </c>
    </row>
    <row r="17" spans="1:24" ht="13.5" thickBot="1">
      <c r="A17" s="15" t="s">
        <v>4</v>
      </c>
      <c r="B17" s="2" t="s">
        <v>69</v>
      </c>
      <c r="D17" s="6" t="s">
        <v>174</v>
      </c>
      <c r="E17" s="15" t="s">
        <v>4</v>
      </c>
      <c r="F17" s="2" t="s">
        <v>27</v>
      </c>
      <c r="G17" s="15" t="s">
        <v>4</v>
      </c>
      <c r="H17" s="2" t="s">
        <v>64</v>
      </c>
      <c r="J17" s="6" t="s">
        <v>248</v>
      </c>
      <c r="K17" s="15" t="s">
        <v>4</v>
      </c>
      <c r="L17" s="2" t="s">
        <v>47</v>
      </c>
      <c r="M17" s="15" t="s">
        <v>4</v>
      </c>
      <c r="N17" s="2" t="s">
        <v>29</v>
      </c>
      <c r="P17" s="6" t="s">
        <v>256</v>
      </c>
      <c r="Q17" s="15" t="s">
        <v>4</v>
      </c>
      <c r="R17" s="2" t="s">
        <v>42</v>
      </c>
      <c r="S17" s="15" t="s">
        <v>4</v>
      </c>
      <c r="T17" s="2" t="s">
        <v>76</v>
      </c>
      <c r="V17" s="6" t="s">
        <v>261</v>
      </c>
      <c r="W17" s="15" t="s">
        <v>4</v>
      </c>
      <c r="X17" s="2" t="s">
        <v>22</v>
      </c>
    </row>
    <row r="19" spans="3:16" ht="12.75">
      <c r="C19" s="15" t="s">
        <v>82</v>
      </c>
      <c r="D19" s="2" t="s">
        <v>82</v>
      </c>
      <c r="E19" s="16" t="s">
        <v>82</v>
      </c>
      <c r="I19" s="15" t="s">
        <v>82</v>
      </c>
      <c r="J19" s="2" t="s">
        <v>82</v>
      </c>
      <c r="K19" s="16" t="s">
        <v>82</v>
      </c>
      <c r="M19" s="16" t="s">
        <v>82</v>
      </c>
      <c r="O19" s="15" t="s">
        <v>82</v>
      </c>
      <c r="P19" s="2" t="s">
        <v>82</v>
      </c>
    </row>
    <row r="20" spans="1:24" ht="12.75">
      <c r="A20" s="7" t="s">
        <v>82</v>
      </c>
      <c r="B20" s="7" t="s">
        <v>82</v>
      </c>
      <c r="C20" s="7" t="s">
        <v>82</v>
      </c>
      <c r="D20" s="7" t="s">
        <v>82</v>
      </c>
      <c r="E20" s="7">
        <v>18</v>
      </c>
      <c r="F20" s="7" t="s">
        <v>89</v>
      </c>
      <c r="G20" s="7" t="s">
        <v>82</v>
      </c>
      <c r="H20" s="7" t="s">
        <v>82</v>
      </c>
      <c r="I20" s="7" t="s">
        <v>82</v>
      </c>
      <c r="J20" s="7" t="s">
        <v>82</v>
      </c>
      <c r="K20" s="7">
        <v>18</v>
      </c>
      <c r="L20" s="7" t="s">
        <v>89</v>
      </c>
      <c r="M20" s="7" t="s">
        <v>82</v>
      </c>
      <c r="N20" s="7" t="s">
        <v>82</v>
      </c>
      <c r="O20" s="7" t="s">
        <v>82</v>
      </c>
      <c r="P20" s="7" t="s">
        <v>82</v>
      </c>
      <c r="Q20" s="7">
        <v>18</v>
      </c>
      <c r="R20" s="7" t="s">
        <v>94</v>
      </c>
      <c r="S20" s="7">
        <v>18</v>
      </c>
      <c r="T20" s="7" t="s">
        <v>270</v>
      </c>
      <c r="U20" s="7" t="s">
        <v>82</v>
      </c>
      <c r="V20" s="7" t="s">
        <v>82</v>
      </c>
      <c r="W20" s="7" t="s">
        <v>82</v>
      </c>
      <c r="X20" s="7" t="s">
        <v>82</v>
      </c>
    </row>
    <row r="21" spans="1:24" ht="12.75">
      <c r="A21" s="7" t="s">
        <v>82</v>
      </c>
      <c r="B21" s="7" t="s">
        <v>82</v>
      </c>
      <c r="C21" s="7" t="s">
        <v>82</v>
      </c>
      <c r="D21" s="7" t="s">
        <v>82</v>
      </c>
      <c r="E21" s="7">
        <v>18</v>
      </c>
      <c r="F21" s="7" t="s">
        <v>90</v>
      </c>
      <c r="G21" s="7" t="s">
        <v>82</v>
      </c>
      <c r="H21" s="7" t="s">
        <v>82</v>
      </c>
      <c r="I21" s="7" t="s">
        <v>82</v>
      </c>
      <c r="J21" s="7" t="s">
        <v>82</v>
      </c>
      <c r="K21" s="7">
        <v>18</v>
      </c>
      <c r="L21" s="7" t="s">
        <v>86</v>
      </c>
      <c r="M21" s="7" t="s">
        <v>82</v>
      </c>
      <c r="N21" s="7" t="s">
        <v>82</v>
      </c>
      <c r="O21" s="7" t="s">
        <v>82</v>
      </c>
      <c r="P21" s="7" t="s">
        <v>82</v>
      </c>
      <c r="Q21" s="7">
        <v>18</v>
      </c>
      <c r="R21" s="7" t="s">
        <v>91</v>
      </c>
      <c r="S21" s="7">
        <v>18</v>
      </c>
      <c r="T21" s="7" t="s">
        <v>270</v>
      </c>
      <c r="U21" s="7" t="s">
        <v>82</v>
      </c>
      <c r="V21" s="7" t="s">
        <v>82</v>
      </c>
      <c r="W21" s="7" t="s">
        <v>82</v>
      </c>
      <c r="X21" s="7" t="s">
        <v>82</v>
      </c>
    </row>
    <row r="22" spans="1:16" ht="12.75">
      <c r="A22" s="18" t="s">
        <v>272</v>
      </c>
      <c r="I22" s="15" t="s">
        <v>82</v>
      </c>
      <c r="J22" s="2" t="s">
        <v>82</v>
      </c>
      <c r="M22" s="16" t="s">
        <v>82</v>
      </c>
      <c r="O22" s="15" t="s">
        <v>82</v>
      </c>
      <c r="P22" s="2" t="s">
        <v>82</v>
      </c>
    </row>
    <row r="23" spans="3:16" ht="12.75">
      <c r="C23" s="15" t="s">
        <v>82</v>
      </c>
      <c r="D23" s="2" t="s">
        <v>82</v>
      </c>
      <c r="E23" s="16" t="s">
        <v>82</v>
      </c>
      <c r="I23" s="15" t="s">
        <v>82</v>
      </c>
      <c r="J23" s="2" t="s">
        <v>82</v>
      </c>
      <c r="K23" s="16" t="s">
        <v>82</v>
      </c>
      <c r="M23" s="16" t="s">
        <v>82</v>
      </c>
      <c r="O23" s="15" t="s">
        <v>82</v>
      </c>
      <c r="P23" s="2" t="s">
        <v>82</v>
      </c>
    </row>
    <row r="25" spans="1:21" ht="12.75">
      <c r="A25" s="10" t="str">
        <f>$A$1&amp;"/5"</f>
        <v>2/5</v>
      </c>
      <c r="C25" s="15" t="s">
        <v>0</v>
      </c>
      <c r="D25" s="2" t="s">
        <v>78</v>
      </c>
      <c r="G25" s="10" t="str">
        <f>$A$1&amp;"/6"</f>
        <v>2/6</v>
      </c>
      <c r="I25" s="15" t="s">
        <v>0</v>
      </c>
      <c r="J25" s="2" t="s">
        <v>4</v>
      </c>
      <c r="M25" s="10" t="str">
        <f>$A$1&amp;"/7"</f>
        <v>2/7</v>
      </c>
      <c r="O25" s="15" t="s">
        <v>0</v>
      </c>
      <c r="P25" s="2" t="s">
        <v>2</v>
      </c>
      <c r="S25" s="10" t="str">
        <f>$A$1&amp;"/8"</f>
        <v>2/8</v>
      </c>
      <c r="U25" s="15" t="s">
        <v>0</v>
      </c>
    </row>
    <row r="26" spans="3:22" ht="12.75">
      <c r="C26" s="15" t="s">
        <v>1</v>
      </c>
      <c r="D26" s="2" t="s">
        <v>59</v>
      </c>
      <c r="I26" s="15" t="s">
        <v>1</v>
      </c>
      <c r="J26" s="2" t="s">
        <v>68</v>
      </c>
      <c r="O26" s="15" t="s">
        <v>1</v>
      </c>
      <c r="U26" s="15" t="s">
        <v>1</v>
      </c>
      <c r="V26" s="2" t="s">
        <v>45</v>
      </c>
    </row>
    <row r="27" spans="3:22" ht="12.75">
      <c r="C27" s="15" t="s">
        <v>2</v>
      </c>
      <c r="D27" s="2" t="s">
        <v>46</v>
      </c>
      <c r="I27" s="15" t="s">
        <v>2</v>
      </c>
      <c r="J27" s="2" t="s">
        <v>54</v>
      </c>
      <c r="O27" s="15" t="s">
        <v>2</v>
      </c>
      <c r="P27" s="2" t="s">
        <v>25</v>
      </c>
      <c r="U27" s="15" t="s">
        <v>2</v>
      </c>
      <c r="V27" s="2" t="s">
        <v>25</v>
      </c>
    </row>
    <row r="28" spans="3:22" ht="12.75">
      <c r="C28" s="15" t="s">
        <v>3</v>
      </c>
      <c r="D28" s="2" t="s">
        <v>55</v>
      </c>
      <c r="I28" s="15" t="s">
        <v>3</v>
      </c>
      <c r="J28" s="2" t="s">
        <v>129</v>
      </c>
      <c r="O28" s="15" t="s">
        <v>3</v>
      </c>
      <c r="P28" s="2" t="s">
        <v>23</v>
      </c>
      <c r="U28" s="15" t="s">
        <v>3</v>
      </c>
      <c r="V28" s="2" t="s">
        <v>40</v>
      </c>
    </row>
    <row r="29" spans="3:22" ht="12.75">
      <c r="C29" s="15" t="s">
        <v>4</v>
      </c>
      <c r="D29" s="2" t="s">
        <v>22</v>
      </c>
      <c r="I29" s="15" t="s">
        <v>4</v>
      </c>
      <c r="J29" s="2" t="s">
        <v>32</v>
      </c>
      <c r="O29" s="15" t="s">
        <v>4</v>
      </c>
      <c r="P29" s="2" t="s">
        <v>251</v>
      </c>
      <c r="U29" s="15" t="s">
        <v>4</v>
      </c>
      <c r="V29" s="2" t="s">
        <v>159</v>
      </c>
    </row>
    <row r="30" spans="1:24" ht="12.75">
      <c r="A30" s="15" t="s">
        <v>0</v>
      </c>
      <c r="D30" s="4" t="s">
        <v>5</v>
      </c>
      <c r="E30" s="15" t="s">
        <v>0</v>
      </c>
      <c r="F30" s="2" t="s">
        <v>77</v>
      </c>
      <c r="G30" s="15" t="s">
        <v>0</v>
      </c>
      <c r="H30" s="2" t="s">
        <v>2</v>
      </c>
      <c r="J30" s="4" t="s">
        <v>140</v>
      </c>
      <c r="K30" s="15" t="s">
        <v>0</v>
      </c>
      <c r="L30" s="2" t="s">
        <v>39</v>
      </c>
      <c r="M30" s="15" t="s">
        <v>0</v>
      </c>
      <c r="P30" s="4" t="s">
        <v>142</v>
      </c>
      <c r="Q30" s="15" t="s">
        <v>0</v>
      </c>
      <c r="R30" s="2" t="s">
        <v>39</v>
      </c>
      <c r="S30" s="15" t="s">
        <v>0</v>
      </c>
      <c r="T30" s="2" t="s">
        <v>39</v>
      </c>
      <c r="V30" s="4" t="s">
        <v>143</v>
      </c>
      <c r="W30" s="15" t="s">
        <v>0</v>
      </c>
      <c r="X30" s="2" t="s">
        <v>37</v>
      </c>
    </row>
    <row r="31" spans="1:24" ht="12.75">
      <c r="A31" s="15" t="s">
        <v>1</v>
      </c>
      <c r="B31" s="2" t="s">
        <v>145</v>
      </c>
      <c r="E31" s="15" t="s">
        <v>1</v>
      </c>
      <c r="F31" s="2" t="s">
        <v>27</v>
      </c>
      <c r="G31" s="15" t="s">
        <v>1</v>
      </c>
      <c r="H31" s="2" t="s">
        <v>16</v>
      </c>
      <c r="K31" s="15" t="s">
        <v>1</v>
      </c>
      <c r="L31" s="2" t="s">
        <v>59</v>
      </c>
      <c r="M31" s="15" t="s">
        <v>1</v>
      </c>
      <c r="N31" s="2" t="s">
        <v>257</v>
      </c>
      <c r="Q31" s="15" t="s">
        <v>1</v>
      </c>
      <c r="R31" s="2" t="s">
        <v>15</v>
      </c>
      <c r="S31" s="15" t="s">
        <v>1</v>
      </c>
      <c r="T31" s="2" t="s">
        <v>59</v>
      </c>
      <c r="W31" s="15" t="s">
        <v>1</v>
      </c>
      <c r="X31" s="2" t="s">
        <v>30</v>
      </c>
    </row>
    <row r="32" spans="1:24" ht="12.75">
      <c r="A32" s="15" t="s">
        <v>2</v>
      </c>
      <c r="B32" s="2" t="s">
        <v>52</v>
      </c>
      <c r="C32" s="15" t="s">
        <v>6</v>
      </c>
      <c r="D32" s="5" t="s">
        <v>139</v>
      </c>
      <c r="E32" s="15" t="s">
        <v>2</v>
      </c>
      <c r="F32" s="3" t="s">
        <v>18</v>
      </c>
      <c r="G32" s="15" t="s">
        <v>2</v>
      </c>
      <c r="H32" s="2" t="s">
        <v>45</v>
      </c>
      <c r="I32" s="15" t="s">
        <v>8</v>
      </c>
      <c r="J32" s="5" t="s">
        <v>7</v>
      </c>
      <c r="K32" s="15" t="s">
        <v>2</v>
      </c>
      <c r="L32" s="3" t="s">
        <v>49</v>
      </c>
      <c r="M32" s="15" t="s">
        <v>2</v>
      </c>
      <c r="N32" s="2" t="s">
        <v>27</v>
      </c>
      <c r="O32" s="15" t="s">
        <v>141</v>
      </c>
      <c r="P32" s="5" t="s">
        <v>9</v>
      </c>
      <c r="Q32" s="15" t="s">
        <v>2</v>
      </c>
      <c r="R32" s="3" t="s">
        <v>167</v>
      </c>
      <c r="S32" s="15" t="s">
        <v>2</v>
      </c>
      <c r="T32" s="2" t="s">
        <v>15</v>
      </c>
      <c r="U32" s="15" t="s">
        <v>10</v>
      </c>
      <c r="V32" s="5" t="s">
        <v>11</v>
      </c>
      <c r="W32" s="15" t="s">
        <v>2</v>
      </c>
      <c r="X32" s="2" t="s">
        <v>61</v>
      </c>
    </row>
    <row r="33" spans="1:24" ht="13.5" thickBot="1">
      <c r="A33" s="15" t="s">
        <v>3</v>
      </c>
      <c r="B33" s="2" t="s">
        <v>51</v>
      </c>
      <c r="D33" s="4" t="s">
        <v>12</v>
      </c>
      <c r="E33" s="15" t="s">
        <v>3</v>
      </c>
      <c r="F33" s="2" t="s">
        <v>41</v>
      </c>
      <c r="G33" s="15" t="s">
        <v>3</v>
      </c>
      <c r="H33" s="2" t="s">
        <v>51</v>
      </c>
      <c r="J33" s="4" t="s">
        <v>12</v>
      </c>
      <c r="K33" s="15" t="s">
        <v>3</v>
      </c>
      <c r="L33" s="2" t="s">
        <v>54</v>
      </c>
      <c r="M33" s="15" t="s">
        <v>3</v>
      </c>
      <c r="N33" s="2" t="s">
        <v>129</v>
      </c>
      <c r="P33" s="4" t="s">
        <v>12</v>
      </c>
      <c r="Q33" s="15" t="s">
        <v>3</v>
      </c>
      <c r="R33" s="2" t="s">
        <v>72</v>
      </c>
      <c r="S33" s="15" t="s">
        <v>3</v>
      </c>
      <c r="T33" s="2" t="s">
        <v>144</v>
      </c>
      <c r="V33" s="4" t="s">
        <v>12</v>
      </c>
      <c r="W33" s="15" t="s">
        <v>3</v>
      </c>
      <c r="X33" s="2" t="s">
        <v>18</v>
      </c>
    </row>
    <row r="34" spans="1:24" ht="13.5" thickBot="1">
      <c r="A34" s="15" t="s">
        <v>4</v>
      </c>
      <c r="B34" s="2" t="s">
        <v>20</v>
      </c>
      <c r="D34" s="6" t="s">
        <v>242</v>
      </c>
      <c r="E34" s="15" t="s">
        <v>4</v>
      </c>
      <c r="F34" s="2" t="s">
        <v>73</v>
      </c>
      <c r="G34" s="15" t="s">
        <v>4</v>
      </c>
      <c r="H34" s="2" t="s">
        <v>124</v>
      </c>
      <c r="J34" s="6" t="s">
        <v>249</v>
      </c>
      <c r="K34" s="15" t="s">
        <v>4</v>
      </c>
      <c r="L34" s="2" t="s">
        <v>61</v>
      </c>
      <c r="M34" s="15" t="s">
        <v>4</v>
      </c>
      <c r="N34" s="2" t="s">
        <v>54</v>
      </c>
      <c r="P34" s="6" t="s">
        <v>258</v>
      </c>
      <c r="Q34" s="15" t="s">
        <v>4</v>
      </c>
      <c r="S34" s="15" t="s">
        <v>4</v>
      </c>
      <c r="T34" s="2" t="s">
        <v>54</v>
      </c>
      <c r="V34" s="6" t="s">
        <v>180</v>
      </c>
      <c r="W34" s="15" t="s">
        <v>4</v>
      </c>
      <c r="X34" s="2" t="s">
        <v>55</v>
      </c>
    </row>
    <row r="36" spans="1:15" ht="12.75">
      <c r="A36" s="16" t="s">
        <v>82</v>
      </c>
      <c r="C36" s="15" t="s">
        <v>82</v>
      </c>
      <c r="G36" s="16" t="s">
        <v>82</v>
      </c>
      <c r="I36" s="15" t="s">
        <v>82</v>
      </c>
      <c r="J36" s="2" t="s">
        <v>82</v>
      </c>
      <c r="M36" s="16" t="s">
        <v>82</v>
      </c>
      <c r="O36" s="15" t="s">
        <v>82</v>
      </c>
    </row>
    <row r="37" spans="1:24" ht="12.75">
      <c r="A37" s="7">
        <v>20</v>
      </c>
      <c r="B37" s="7" t="s">
        <v>266</v>
      </c>
      <c r="C37" s="7" t="s">
        <v>82</v>
      </c>
      <c r="D37" s="7" t="s">
        <v>82</v>
      </c>
      <c r="E37" s="7" t="s">
        <v>82</v>
      </c>
      <c r="F37" s="7" t="s">
        <v>82</v>
      </c>
      <c r="G37" s="7" t="s">
        <v>82</v>
      </c>
      <c r="H37" s="7" t="s">
        <v>82</v>
      </c>
      <c r="I37" s="7" t="s">
        <v>82</v>
      </c>
      <c r="J37" s="7" t="s">
        <v>82</v>
      </c>
      <c r="K37" s="7">
        <v>18</v>
      </c>
      <c r="L37" s="7" t="s">
        <v>95</v>
      </c>
      <c r="M37" s="7" t="s">
        <v>82</v>
      </c>
      <c r="N37" s="7" t="s">
        <v>82</v>
      </c>
      <c r="O37" s="7">
        <v>22</v>
      </c>
      <c r="P37" s="7" t="s">
        <v>165</v>
      </c>
      <c r="Q37" s="7" t="s">
        <v>82</v>
      </c>
      <c r="R37" s="7" t="s">
        <v>82</v>
      </c>
      <c r="S37" s="7">
        <v>18</v>
      </c>
      <c r="T37" s="7" t="s">
        <v>97</v>
      </c>
      <c r="U37" s="7" t="s">
        <v>82</v>
      </c>
      <c r="V37" s="7" t="s">
        <v>82</v>
      </c>
      <c r="W37" s="7" t="s">
        <v>82</v>
      </c>
      <c r="X37" s="7" t="s">
        <v>82</v>
      </c>
    </row>
    <row r="38" spans="1:24" ht="12.75">
      <c r="A38" s="7" t="s">
        <v>82</v>
      </c>
      <c r="B38" s="7" t="s">
        <v>82</v>
      </c>
      <c r="C38" s="7" t="s">
        <v>82</v>
      </c>
      <c r="D38" s="7" t="s">
        <v>82</v>
      </c>
      <c r="E38" s="7">
        <v>18</v>
      </c>
      <c r="F38" s="7" t="s">
        <v>83</v>
      </c>
      <c r="G38" s="7" t="s">
        <v>82</v>
      </c>
      <c r="H38" s="7" t="s">
        <v>82</v>
      </c>
      <c r="I38" s="7" t="s">
        <v>82</v>
      </c>
      <c r="J38" s="7" t="s">
        <v>82</v>
      </c>
      <c r="K38" s="7">
        <v>18</v>
      </c>
      <c r="L38" s="7" t="s">
        <v>268</v>
      </c>
      <c r="M38" s="7" t="s">
        <v>82</v>
      </c>
      <c r="N38" s="7" t="s">
        <v>82</v>
      </c>
      <c r="O38" s="7">
        <v>24</v>
      </c>
      <c r="P38" s="7" t="s">
        <v>152</v>
      </c>
      <c r="Q38" s="7" t="s">
        <v>82</v>
      </c>
      <c r="R38" s="7" t="s">
        <v>82</v>
      </c>
      <c r="S38" s="7">
        <v>18</v>
      </c>
      <c r="T38" s="7" t="s">
        <v>97</v>
      </c>
      <c r="U38" s="7" t="s">
        <v>82</v>
      </c>
      <c r="V38" s="7" t="s">
        <v>82</v>
      </c>
      <c r="W38" s="7" t="s">
        <v>82</v>
      </c>
      <c r="X38" s="7" t="s">
        <v>82</v>
      </c>
    </row>
    <row r="39" spans="1:15" ht="12.75">
      <c r="A39" s="16" t="s">
        <v>82</v>
      </c>
      <c r="C39" s="15" t="s">
        <v>82</v>
      </c>
      <c r="G39" s="16" t="s">
        <v>82</v>
      </c>
      <c r="I39" s="15" t="s">
        <v>82</v>
      </c>
      <c r="J39" s="2" t="s">
        <v>82</v>
      </c>
      <c r="M39" s="16" t="s">
        <v>82</v>
      </c>
      <c r="O39" s="15" t="s">
        <v>82</v>
      </c>
    </row>
    <row r="40" spans="3:15" ht="12.75">
      <c r="C40" s="15" t="s">
        <v>82</v>
      </c>
      <c r="D40" s="2" t="s">
        <v>82</v>
      </c>
      <c r="E40" s="16" t="s">
        <v>82</v>
      </c>
      <c r="G40" s="16" t="s">
        <v>82</v>
      </c>
      <c r="I40" s="15" t="s">
        <v>82</v>
      </c>
      <c r="J40" s="2" t="s">
        <v>82</v>
      </c>
      <c r="M40" s="16" t="s">
        <v>82</v>
      </c>
      <c r="O40" s="15" t="s">
        <v>82</v>
      </c>
    </row>
    <row r="43" spans="2:24" ht="12.75">
      <c r="B43" s="2" t="s">
        <v>127</v>
      </c>
      <c r="D43" s="2" t="s">
        <v>120</v>
      </c>
      <c r="E43" s="15"/>
      <c r="F43" s="2" t="s">
        <v>162</v>
      </c>
      <c r="H43" s="2" t="s">
        <v>120</v>
      </c>
      <c r="J43" s="2" t="s">
        <v>162</v>
      </c>
      <c r="K43" s="15"/>
      <c r="L43" s="2" t="s">
        <v>123</v>
      </c>
      <c r="N43" s="2" t="s">
        <v>162</v>
      </c>
      <c r="P43" s="2" t="s">
        <v>123</v>
      </c>
      <c r="R43" s="2" t="s">
        <v>127</v>
      </c>
      <c r="T43" s="2" t="s">
        <v>123</v>
      </c>
      <c r="U43" s="16"/>
      <c r="V43" s="2" t="s">
        <v>127</v>
      </c>
      <c r="X43" s="2" t="s">
        <v>120</v>
      </c>
    </row>
    <row r="44" spans="2:24" ht="12.75">
      <c r="B44" s="2" t="s">
        <v>220</v>
      </c>
      <c r="D44" s="2" t="s">
        <v>177</v>
      </c>
      <c r="E44" s="15"/>
      <c r="F44" s="2" t="s">
        <v>151</v>
      </c>
      <c r="H44" s="2" t="s">
        <v>177</v>
      </c>
      <c r="J44" s="2" t="s">
        <v>151</v>
      </c>
      <c r="K44" s="15"/>
      <c r="L44" s="2" t="s">
        <v>219</v>
      </c>
      <c r="N44" s="2" t="s">
        <v>151</v>
      </c>
      <c r="P44" s="2" t="s">
        <v>219</v>
      </c>
      <c r="R44" s="2" t="s">
        <v>220</v>
      </c>
      <c r="T44" s="2" t="s">
        <v>219</v>
      </c>
      <c r="U44" s="16"/>
      <c r="V44" s="2" t="s">
        <v>220</v>
      </c>
      <c r="X44" s="2" t="s">
        <v>177</v>
      </c>
    </row>
    <row r="47" spans="1:22" ht="12.75">
      <c r="A47" s="10" t="str">
        <f>$A$1&amp;"/9"</f>
        <v>2/9</v>
      </c>
      <c r="C47" s="15" t="s">
        <v>0</v>
      </c>
      <c r="G47" s="10" t="str">
        <f>$A$1&amp;"/10"</f>
        <v>2/10</v>
      </c>
      <c r="I47" s="15" t="s">
        <v>0</v>
      </c>
      <c r="M47" s="10" t="str">
        <f>$A$1&amp;"/11"</f>
        <v>2/11</v>
      </c>
      <c r="O47" s="15" t="s">
        <v>0</v>
      </c>
      <c r="P47" s="2" t="s">
        <v>77</v>
      </c>
      <c r="S47" s="10" t="str">
        <f>$A$1&amp;"/12"</f>
        <v>2/12</v>
      </c>
      <c r="U47" s="15" t="s">
        <v>0</v>
      </c>
      <c r="V47" s="2" t="s">
        <v>2</v>
      </c>
    </row>
    <row r="48" spans="3:22" ht="12.75">
      <c r="C48" s="15" t="s">
        <v>1</v>
      </c>
      <c r="D48" s="2" t="s">
        <v>29</v>
      </c>
      <c r="I48" s="15" t="s">
        <v>1</v>
      </c>
      <c r="J48" s="2" t="s">
        <v>48</v>
      </c>
      <c r="O48" s="15" t="s">
        <v>1</v>
      </c>
      <c r="P48" s="2" t="s">
        <v>57</v>
      </c>
      <c r="U48" s="15" t="s">
        <v>1</v>
      </c>
      <c r="V48" s="2" t="s">
        <v>138</v>
      </c>
    </row>
    <row r="49" spans="3:22" ht="12.75">
      <c r="C49" s="15" t="s">
        <v>2</v>
      </c>
      <c r="D49" s="2" t="s">
        <v>163</v>
      </c>
      <c r="I49" s="15" t="s">
        <v>2</v>
      </c>
      <c r="J49" s="2" t="s">
        <v>15</v>
      </c>
      <c r="O49" s="15" t="s">
        <v>2</v>
      </c>
      <c r="P49" s="2" t="s">
        <v>45</v>
      </c>
      <c r="U49" s="15" t="s">
        <v>2</v>
      </c>
      <c r="V49" s="2" t="s">
        <v>60</v>
      </c>
    </row>
    <row r="50" spans="3:22" ht="12.75">
      <c r="C50" s="15" t="s">
        <v>3</v>
      </c>
      <c r="D50" s="2" t="s">
        <v>244</v>
      </c>
      <c r="I50" s="15" t="s">
        <v>3</v>
      </c>
      <c r="J50" s="2" t="s">
        <v>251</v>
      </c>
      <c r="O50" s="15" t="s">
        <v>3</v>
      </c>
      <c r="P50" s="2" t="s">
        <v>20</v>
      </c>
      <c r="U50" s="15" t="s">
        <v>3</v>
      </c>
      <c r="V50" s="2" t="s">
        <v>20</v>
      </c>
    </row>
    <row r="51" spans="3:22" ht="12.75">
      <c r="C51" s="15" t="s">
        <v>4</v>
      </c>
      <c r="D51" s="2" t="s">
        <v>23</v>
      </c>
      <c r="I51" s="15" t="s">
        <v>4</v>
      </c>
      <c r="J51" s="2" t="s">
        <v>20</v>
      </c>
      <c r="O51" s="15" t="s">
        <v>4</v>
      </c>
      <c r="P51" s="2" t="s">
        <v>45</v>
      </c>
      <c r="U51" s="15" t="s">
        <v>4</v>
      </c>
      <c r="V51" s="2" t="s">
        <v>20</v>
      </c>
    </row>
    <row r="52" spans="1:24" ht="12.75">
      <c r="A52" s="15" t="s">
        <v>0</v>
      </c>
      <c r="B52" s="2" t="s">
        <v>134</v>
      </c>
      <c r="D52" s="4" t="s">
        <v>5</v>
      </c>
      <c r="E52" s="15" t="s">
        <v>0</v>
      </c>
      <c r="F52" s="2" t="s">
        <v>3</v>
      </c>
      <c r="G52" s="15" t="s">
        <v>0</v>
      </c>
      <c r="J52" s="4" t="s">
        <v>140</v>
      </c>
      <c r="K52" s="15" t="s">
        <v>0</v>
      </c>
      <c r="L52" s="2" t="s">
        <v>156</v>
      </c>
      <c r="M52" s="15" t="s">
        <v>0</v>
      </c>
      <c r="P52" s="4" t="s">
        <v>142</v>
      </c>
      <c r="Q52" s="15" t="s">
        <v>0</v>
      </c>
      <c r="R52" s="2" t="s">
        <v>78</v>
      </c>
      <c r="S52" s="15" t="s">
        <v>0</v>
      </c>
      <c r="V52" s="4" t="s">
        <v>143</v>
      </c>
      <c r="W52" s="15" t="s">
        <v>0</v>
      </c>
      <c r="X52" s="2" t="s">
        <v>236</v>
      </c>
    </row>
    <row r="53" spans="1:24" ht="12.75">
      <c r="A53" s="15" t="s">
        <v>1</v>
      </c>
      <c r="B53" s="2" t="s">
        <v>38</v>
      </c>
      <c r="E53" s="15" t="s">
        <v>1</v>
      </c>
      <c r="F53" s="2" t="s">
        <v>73</v>
      </c>
      <c r="G53" s="15" t="s">
        <v>1</v>
      </c>
      <c r="H53" s="2" t="s">
        <v>58</v>
      </c>
      <c r="K53" s="15" t="s">
        <v>1</v>
      </c>
      <c r="L53" s="2" t="s">
        <v>18</v>
      </c>
      <c r="M53" s="15" t="s">
        <v>1</v>
      </c>
      <c r="Q53" s="15" t="s">
        <v>1</v>
      </c>
      <c r="R53" s="2" t="s">
        <v>33</v>
      </c>
      <c r="S53" s="15" t="s">
        <v>1</v>
      </c>
      <c r="T53" s="2" t="s">
        <v>29</v>
      </c>
      <c r="W53" s="15" t="s">
        <v>1</v>
      </c>
      <c r="X53" s="2" t="s">
        <v>27</v>
      </c>
    </row>
    <row r="54" spans="1:24" ht="12.75">
      <c r="A54" s="15" t="s">
        <v>2</v>
      </c>
      <c r="C54" s="15" t="s">
        <v>6</v>
      </c>
      <c r="D54" s="5" t="s">
        <v>139</v>
      </c>
      <c r="E54" s="15" t="s">
        <v>2</v>
      </c>
      <c r="F54" s="3" t="s">
        <v>47</v>
      </c>
      <c r="G54" s="15" t="s">
        <v>2</v>
      </c>
      <c r="H54" s="2" t="s">
        <v>150</v>
      </c>
      <c r="I54" s="15" t="s">
        <v>8</v>
      </c>
      <c r="J54" s="5" t="s">
        <v>7</v>
      </c>
      <c r="K54" s="15" t="s">
        <v>2</v>
      </c>
      <c r="L54" s="3" t="s">
        <v>42</v>
      </c>
      <c r="M54" s="15" t="s">
        <v>2</v>
      </c>
      <c r="N54" s="2" t="s">
        <v>128</v>
      </c>
      <c r="O54" s="15" t="s">
        <v>141</v>
      </c>
      <c r="P54" s="5" t="s">
        <v>9</v>
      </c>
      <c r="Q54" s="15" t="s">
        <v>2</v>
      </c>
      <c r="R54" s="3" t="s">
        <v>54</v>
      </c>
      <c r="S54" s="15" t="s">
        <v>2</v>
      </c>
      <c r="T54" s="2" t="s">
        <v>23</v>
      </c>
      <c r="U54" s="15" t="s">
        <v>10</v>
      </c>
      <c r="V54" s="5" t="s">
        <v>11</v>
      </c>
      <c r="W54" s="15" t="s">
        <v>2</v>
      </c>
      <c r="X54" s="2" t="s">
        <v>135</v>
      </c>
    </row>
    <row r="55" spans="1:24" ht="13.5" thickBot="1">
      <c r="A55" s="15" t="s">
        <v>3</v>
      </c>
      <c r="B55" s="2" t="s">
        <v>35</v>
      </c>
      <c r="D55" s="4" t="s">
        <v>12</v>
      </c>
      <c r="E55" s="15" t="s">
        <v>3</v>
      </c>
      <c r="F55" s="2" t="s">
        <v>29</v>
      </c>
      <c r="G55" s="15" t="s">
        <v>3</v>
      </c>
      <c r="J55" s="4" t="s">
        <v>12</v>
      </c>
      <c r="K55" s="15" t="s">
        <v>3</v>
      </c>
      <c r="L55" s="2" t="s">
        <v>54</v>
      </c>
      <c r="M55" s="15" t="s">
        <v>3</v>
      </c>
      <c r="N55" s="2" t="s">
        <v>131</v>
      </c>
      <c r="P55" s="4" t="s">
        <v>12</v>
      </c>
      <c r="Q55" s="15" t="s">
        <v>3</v>
      </c>
      <c r="R55" s="2" t="s">
        <v>42</v>
      </c>
      <c r="S55" s="15" t="s">
        <v>3</v>
      </c>
      <c r="T55" s="2" t="s">
        <v>136</v>
      </c>
      <c r="V55" s="4" t="s">
        <v>12</v>
      </c>
      <c r="W55" s="15" t="s">
        <v>3</v>
      </c>
      <c r="X55" s="2" t="s">
        <v>16</v>
      </c>
    </row>
    <row r="56" spans="1:24" ht="13.5" thickBot="1">
      <c r="A56" s="15" t="s">
        <v>4</v>
      </c>
      <c r="B56" s="2" t="s">
        <v>79</v>
      </c>
      <c r="D56" s="6" t="s">
        <v>243</v>
      </c>
      <c r="E56" s="15" t="s">
        <v>4</v>
      </c>
      <c r="F56" s="2" t="s">
        <v>133</v>
      </c>
      <c r="G56" s="15" t="s">
        <v>4</v>
      </c>
      <c r="H56" s="2" t="s">
        <v>79</v>
      </c>
      <c r="J56" s="6" t="s">
        <v>250</v>
      </c>
      <c r="K56" s="15" t="s">
        <v>4</v>
      </c>
      <c r="L56" s="2" t="s">
        <v>36</v>
      </c>
      <c r="M56" s="15" t="s">
        <v>4</v>
      </c>
      <c r="N56" s="2" t="s">
        <v>49</v>
      </c>
      <c r="P56" s="6" t="s">
        <v>264</v>
      </c>
      <c r="Q56" s="15" t="s">
        <v>4</v>
      </c>
      <c r="R56" s="2" t="s">
        <v>21</v>
      </c>
      <c r="S56" s="15" t="s">
        <v>4</v>
      </c>
      <c r="T56" s="2" t="s">
        <v>132</v>
      </c>
      <c r="V56" s="6" t="s">
        <v>262</v>
      </c>
      <c r="W56" s="15" t="s">
        <v>4</v>
      </c>
      <c r="X56" s="2" t="s">
        <v>27</v>
      </c>
    </row>
    <row r="58" spans="3:17" ht="12.75">
      <c r="C58" s="15" t="s">
        <v>82</v>
      </c>
      <c r="D58" s="2" t="s">
        <v>82</v>
      </c>
      <c r="G58" s="16" t="s">
        <v>82</v>
      </c>
      <c r="O58" s="15" t="s">
        <v>82</v>
      </c>
      <c r="P58" s="2" t="s">
        <v>82</v>
      </c>
      <c r="Q58" s="16" t="s">
        <v>82</v>
      </c>
    </row>
    <row r="59" spans="1:24" ht="12.75">
      <c r="A59" s="7">
        <v>18</v>
      </c>
      <c r="B59" s="7" t="s">
        <v>103</v>
      </c>
      <c r="C59" s="7" t="s">
        <v>82</v>
      </c>
      <c r="D59" s="7" t="s">
        <v>82</v>
      </c>
      <c r="E59" s="7" t="s">
        <v>82</v>
      </c>
      <c r="F59" s="7" t="s">
        <v>82</v>
      </c>
      <c r="G59" s="7" t="s">
        <v>82</v>
      </c>
      <c r="H59" s="7" t="s">
        <v>82</v>
      </c>
      <c r="I59" s="7">
        <v>18</v>
      </c>
      <c r="J59" s="7" t="s">
        <v>97</v>
      </c>
      <c r="K59" s="7" t="s">
        <v>82</v>
      </c>
      <c r="L59" s="7" t="s">
        <v>82</v>
      </c>
      <c r="M59" s="7" t="s">
        <v>82</v>
      </c>
      <c r="N59" s="7" t="s">
        <v>82</v>
      </c>
      <c r="O59" s="7">
        <v>24</v>
      </c>
      <c r="P59" s="7" t="s">
        <v>100</v>
      </c>
      <c r="Q59" s="7" t="s">
        <v>82</v>
      </c>
      <c r="R59" s="7" t="s">
        <v>82</v>
      </c>
      <c r="S59" s="7" t="s">
        <v>82</v>
      </c>
      <c r="T59" s="7" t="s">
        <v>82</v>
      </c>
      <c r="U59" s="7" t="s">
        <v>82</v>
      </c>
      <c r="V59" s="7" t="s">
        <v>82</v>
      </c>
      <c r="W59" s="7">
        <v>40</v>
      </c>
      <c r="X59" s="7" t="s">
        <v>84</v>
      </c>
    </row>
    <row r="60" spans="1:24" ht="12.75">
      <c r="A60" s="7">
        <v>18</v>
      </c>
      <c r="B60" s="7" t="s">
        <v>267</v>
      </c>
      <c r="C60" s="7" t="s">
        <v>82</v>
      </c>
      <c r="D60" s="7" t="s">
        <v>82</v>
      </c>
      <c r="E60" s="7" t="s">
        <v>82</v>
      </c>
      <c r="F60" s="7" t="s">
        <v>82</v>
      </c>
      <c r="G60" s="7" t="s">
        <v>82</v>
      </c>
      <c r="H60" s="7" t="s">
        <v>82</v>
      </c>
      <c r="I60" s="7">
        <v>24</v>
      </c>
      <c r="J60" s="7" t="s">
        <v>161</v>
      </c>
      <c r="K60" s="7" t="s">
        <v>82</v>
      </c>
      <c r="L60" s="7" t="s">
        <v>82</v>
      </c>
      <c r="M60" s="7" t="s">
        <v>82</v>
      </c>
      <c r="N60" s="7" t="s">
        <v>82</v>
      </c>
      <c r="O60" s="7">
        <v>36</v>
      </c>
      <c r="P60" s="7" t="s">
        <v>100</v>
      </c>
      <c r="Q60" s="7" t="s">
        <v>82</v>
      </c>
      <c r="R60" s="7" t="s">
        <v>82</v>
      </c>
      <c r="S60" s="7" t="s">
        <v>82</v>
      </c>
      <c r="T60" s="7" t="s">
        <v>82</v>
      </c>
      <c r="U60" s="7" t="s">
        <v>82</v>
      </c>
      <c r="V60" s="7" t="s">
        <v>82</v>
      </c>
      <c r="W60" s="7">
        <v>18</v>
      </c>
      <c r="X60" s="7" t="s">
        <v>88</v>
      </c>
    </row>
    <row r="61" spans="3:17" ht="12.75">
      <c r="C61" s="15" t="s">
        <v>82</v>
      </c>
      <c r="D61" s="2" t="s">
        <v>82</v>
      </c>
      <c r="G61" s="16" t="s">
        <v>82</v>
      </c>
      <c r="O61" s="15" t="s">
        <v>82</v>
      </c>
      <c r="P61" s="2" t="s">
        <v>82</v>
      </c>
      <c r="Q61" s="16" t="s">
        <v>82</v>
      </c>
    </row>
    <row r="62" spans="3:17" ht="12.75">
      <c r="C62" s="15" t="s">
        <v>82</v>
      </c>
      <c r="D62" s="2" t="s">
        <v>82</v>
      </c>
      <c r="G62" s="16" t="s">
        <v>82</v>
      </c>
      <c r="O62" s="15" t="s">
        <v>82</v>
      </c>
      <c r="P62" s="2" t="s">
        <v>82</v>
      </c>
      <c r="Q62" s="16" t="s">
        <v>82</v>
      </c>
    </row>
    <row r="64" spans="1:21" ht="12.75">
      <c r="A64" s="10" t="str">
        <f>$A$1&amp;"/13"</f>
        <v>2/13</v>
      </c>
      <c r="C64" s="15" t="s">
        <v>0</v>
      </c>
      <c r="D64" s="2" t="s">
        <v>2</v>
      </c>
      <c r="G64" s="10" t="str">
        <f>$A$1&amp;"/14"</f>
        <v>2/14</v>
      </c>
      <c r="I64" s="15" t="s">
        <v>0</v>
      </c>
      <c r="J64" s="2" t="s">
        <v>78</v>
      </c>
      <c r="M64" s="10" t="str">
        <f>$A$1&amp;"/15"</f>
        <v>2/15</v>
      </c>
      <c r="O64" s="15" t="s">
        <v>0</v>
      </c>
      <c r="P64" s="2" t="s">
        <v>37</v>
      </c>
      <c r="S64" s="10" t="str">
        <f>$A$1&amp;"/16"</f>
        <v>2/16</v>
      </c>
      <c r="U64" s="15" t="s">
        <v>0</v>
      </c>
    </row>
    <row r="65" spans="3:22" ht="12.75">
      <c r="C65" s="15" t="s">
        <v>1</v>
      </c>
      <c r="D65" s="2" t="s">
        <v>68</v>
      </c>
      <c r="I65" s="15" t="s">
        <v>1</v>
      </c>
      <c r="J65" s="2" t="s">
        <v>18</v>
      </c>
      <c r="O65" s="15" t="s">
        <v>1</v>
      </c>
      <c r="P65" s="2" t="s">
        <v>23</v>
      </c>
      <c r="U65" s="15" t="s">
        <v>1</v>
      </c>
      <c r="V65" s="2" t="s">
        <v>18</v>
      </c>
    </row>
    <row r="66" spans="3:22" ht="12.75">
      <c r="C66" s="15" t="s">
        <v>2</v>
      </c>
      <c r="D66" s="2" t="s">
        <v>130</v>
      </c>
      <c r="I66" s="15" t="s">
        <v>2</v>
      </c>
      <c r="J66" s="2" t="s">
        <v>64</v>
      </c>
      <c r="O66" s="15" t="s">
        <v>2</v>
      </c>
      <c r="P66" s="2" t="s">
        <v>49</v>
      </c>
      <c r="U66" s="15" t="s">
        <v>2</v>
      </c>
      <c r="V66" s="2" t="s">
        <v>23</v>
      </c>
    </row>
    <row r="67" spans="3:22" ht="12.75">
      <c r="C67" s="15" t="s">
        <v>3</v>
      </c>
      <c r="D67" s="2" t="s">
        <v>55</v>
      </c>
      <c r="I67" s="15" t="s">
        <v>3</v>
      </c>
      <c r="J67" s="2" t="s">
        <v>135</v>
      </c>
      <c r="O67" s="15" t="s">
        <v>3</v>
      </c>
      <c r="P67" s="2" t="s">
        <v>32</v>
      </c>
      <c r="U67" s="15" t="s">
        <v>3</v>
      </c>
      <c r="V67" s="2" t="s">
        <v>34</v>
      </c>
    </row>
    <row r="68" spans="3:22" ht="12.75">
      <c r="C68" s="15" t="s">
        <v>4</v>
      </c>
      <c r="D68" s="2" t="s">
        <v>23</v>
      </c>
      <c r="I68" s="15" t="s">
        <v>4</v>
      </c>
      <c r="J68" s="2" t="s">
        <v>29</v>
      </c>
      <c r="O68" s="15" t="s">
        <v>4</v>
      </c>
      <c r="P68" s="2" t="s">
        <v>51</v>
      </c>
      <c r="U68" s="15" t="s">
        <v>4</v>
      </c>
      <c r="V68" s="2" t="s">
        <v>136</v>
      </c>
    </row>
    <row r="69" spans="1:24" ht="12.75">
      <c r="A69" s="15" t="s">
        <v>0</v>
      </c>
      <c r="D69" s="4" t="s">
        <v>5</v>
      </c>
      <c r="E69" s="15" t="s">
        <v>0</v>
      </c>
      <c r="F69" s="2" t="s">
        <v>236</v>
      </c>
      <c r="G69" s="15" t="s">
        <v>0</v>
      </c>
      <c r="H69" s="2" t="s">
        <v>3</v>
      </c>
      <c r="J69" s="4" t="s">
        <v>140</v>
      </c>
      <c r="K69" s="15" t="s">
        <v>0</v>
      </c>
      <c r="L69" s="2" t="s">
        <v>4</v>
      </c>
      <c r="M69" s="15" t="s">
        <v>0</v>
      </c>
      <c r="N69" s="2" t="s">
        <v>39</v>
      </c>
      <c r="P69" s="4" t="s">
        <v>142</v>
      </c>
      <c r="Q69" s="15" t="s">
        <v>0</v>
      </c>
      <c r="S69" s="15" t="s">
        <v>0</v>
      </c>
      <c r="T69" s="2" t="s">
        <v>39</v>
      </c>
      <c r="V69" s="4" t="s">
        <v>143</v>
      </c>
      <c r="W69" s="15" t="s">
        <v>0</v>
      </c>
      <c r="X69" s="2" t="s">
        <v>37</v>
      </c>
    </row>
    <row r="70" spans="1:24" ht="12.75">
      <c r="A70" s="15" t="s">
        <v>1</v>
      </c>
      <c r="B70" s="2" t="s">
        <v>23</v>
      </c>
      <c r="E70" s="15" t="s">
        <v>1</v>
      </c>
      <c r="F70" s="2" t="s">
        <v>43</v>
      </c>
      <c r="G70" s="15" t="s">
        <v>1</v>
      </c>
      <c r="H70" s="2" t="s">
        <v>32</v>
      </c>
      <c r="K70" s="15" t="s">
        <v>1</v>
      </c>
      <c r="L70" s="2" t="s">
        <v>13</v>
      </c>
      <c r="M70" s="15" t="s">
        <v>1</v>
      </c>
      <c r="N70" s="2" t="s">
        <v>31</v>
      </c>
      <c r="Q70" s="15" t="s">
        <v>1</v>
      </c>
      <c r="R70" s="2" t="s">
        <v>69</v>
      </c>
      <c r="S70" s="15" t="s">
        <v>1</v>
      </c>
      <c r="T70" s="2" t="s">
        <v>20</v>
      </c>
      <c r="W70" s="15" t="s">
        <v>1</v>
      </c>
      <c r="X70" s="2" t="s">
        <v>131</v>
      </c>
    </row>
    <row r="71" spans="1:24" ht="12.75">
      <c r="A71" s="15" t="s">
        <v>2</v>
      </c>
      <c r="B71" s="2" t="s">
        <v>20</v>
      </c>
      <c r="C71" s="15" t="s">
        <v>6</v>
      </c>
      <c r="D71" s="5" t="s">
        <v>139</v>
      </c>
      <c r="E71" s="15" t="s">
        <v>2</v>
      </c>
      <c r="F71" s="3" t="s">
        <v>16</v>
      </c>
      <c r="G71" s="15" t="s">
        <v>2</v>
      </c>
      <c r="H71" s="2" t="s">
        <v>18</v>
      </c>
      <c r="I71" s="15" t="s">
        <v>8</v>
      </c>
      <c r="J71" s="5" t="s">
        <v>7</v>
      </c>
      <c r="K71" s="15" t="s">
        <v>2</v>
      </c>
      <c r="L71" s="3" t="s">
        <v>57</v>
      </c>
      <c r="M71" s="15" t="s">
        <v>2</v>
      </c>
      <c r="N71" s="2" t="s">
        <v>21</v>
      </c>
      <c r="O71" s="15" t="s">
        <v>141</v>
      </c>
      <c r="P71" s="5" t="s">
        <v>9</v>
      </c>
      <c r="Q71" s="15" t="s">
        <v>2</v>
      </c>
      <c r="R71" s="3" t="s">
        <v>29</v>
      </c>
      <c r="S71" s="15" t="s">
        <v>2</v>
      </c>
      <c r="T71" s="2" t="s">
        <v>17</v>
      </c>
      <c r="U71" s="15" t="s">
        <v>10</v>
      </c>
      <c r="V71" s="5" t="s">
        <v>11</v>
      </c>
      <c r="W71" s="15" t="s">
        <v>2</v>
      </c>
      <c r="X71" s="2" t="s">
        <v>62</v>
      </c>
    </row>
    <row r="72" spans="1:23" ht="13.5" thickBot="1">
      <c r="A72" s="15" t="s">
        <v>3</v>
      </c>
      <c r="B72" s="2" t="s">
        <v>245</v>
      </c>
      <c r="D72" s="4" t="s">
        <v>12</v>
      </c>
      <c r="E72" s="15" t="s">
        <v>3</v>
      </c>
      <c r="G72" s="15" t="s">
        <v>3</v>
      </c>
      <c r="H72" s="2" t="s">
        <v>23</v>
      </c>
      <c r="J72" s="4" t="s">
        <v>12</v>
      </c>
      <c r="K72" s="15" t="s">
        <v>3</v>
      </c>
      <c r="L72" s="2" t="s">
        <v>60</v>
      </c>
      <c r="M72" s="15" t="s">
        <v>3</v>
      </c>
      <c r="N72" s="2" t="s">
        <v>23</v>
      </c>
      <c r="P72" s="4" t="s">
        <v>12</v>
      </c>
      <c r="Q72" s="15" t="s">
        <v>3</v>
      </c>
      <c r="R72" s="2" t="s">
        <v>244</v>
      </c>
      <c r="S72" s="15" t="s">
        <v>3</v>
      </c>
      <c r="T72" s="2" t="s">
        <v>124</v>
      </c>
      <c r="V72" s="4" t="s">
        <v>12</v>
      </c>
      <c r="W72" s="15" t="s">
        <v>3</v>
      </c>
    </row>
    <row r="73" spans="1:24" ht="13.5" thickBot="1">
      <c r="A73" s="15" t="s">
        <v>4</v>
      </c>
      <c r="B73" s="2" t="s">
        <v>73</v>
      </c>
      <c r="D73" s="6" t="s">
        <v>246</v>
      </c>
      <c r="E73" s="15" t="s">
        <v>4</v>
      </c>
      <c r="F73" s="2" t="s">
        <v>25</v>
      </c>
      <c r="G73" s="15" t="s">
        <v>4</v>
      </c>
      <c r="H73" s="2" t="s">
        <v>252</v>
      </c>
      <c r="J73" s="6" t="s">
        <v>253</v>
      </c>
      <c r="K73" s="15" t="s">
        <v>4</v>
      </c>
      <c r="L73" s="2" t="s">
        <v>54</v>
      </c>
      <c r="M73" s="15" t="s">
        <v>4</v>
      </c>
      <c r="N73" s="2" t="s">
        <v>32</v>
      </c>
      <c r="P73" s="6" t="s">
        <v>259</v>
      </c>
      <c r="Q73" s="15" t="s">
        <v>4</v>
      </c>
      <c r="R73" s="2" t="s">
        <v>13</v>
      </c>
      <c r="S73" s="15" t="s">
        <v>4</v>
      </c>
      <c r="T73" s="2" t="s">
        <v>27</v>
      </c>
      <c r="V73" s="6" t="s">
        <v>263</v>
      </c>
      <c r="W73" s="15" t="s">
        <v>4</v>
      </c>
      <c r="X73" s="2" t="s">
        <v>20</v>
      </c>
    </row>
    <row r="75" ht="12.75">
      <c r="A75" s="16" t="s">
        <v>82</v>
      </c>
    </row>
    <row r="76" spans="1:24" ht="12.75">
      <c r="A76" s="7" t="s">
        <v>82</v>
      </c>
      <c r="B76" s="7" t="s">
        <v>82</v>
      </c>
      <c r="C76" s="7" t="s">
        <v>82</v>
      </c>
      <c r="D76" s="7" t="s">
        <v>82</v>
      </c>
      <c r="E76" s="7">
        <v>33</v>
      </c>
      <c r="F76" s="7" t="s">
        <v>237</v>
      </c>
      <c r="G76" s="7" t="s">
        <v>82</v>
      </c>
      <c r="H76" s="7" t="s">
        <v>82</v>
      </c>
      <c r="I76" s="7">
        <v>18</v>
      </c>
      <c r="J76" s="7" t="s">
        <v>97</v>
      </c>
      <c r="K76" s="7" t="s">
        <v>82</v>
      </c>
      <c r="L76" s="7" t="s">
        <v>82</v>
      </c>
      <c r="M76" s="7">
        <v>18</v>
      </c>
      <c r="N76" s="7" t="s">
        <v>89</v>
      </c>
      <c r="O76" s="7" t="s">
        <v>82</v>
      </c>
      <c r="P76" s="7" t="s">
        <v>82</v>
      </c>
      <c r="Q76" s="7" t="s">
        <v>82</v>
      </c>
      <c r="R76" s="7" t="s">
        <v>82</v>
      </c>
      <c r="S76" s="7" t="s">
        <v>82</v>
      </c>
      <c r="T76" s="7" t="s">
        <v>82</v>
      </c>
      <c r="U76" s="7" t="s">
        <v>82</v>
      </c>
      <c r="V76" s="7" t="s">
        <v>82</v>
      </c>
      <c r="W76" s="7">
        <v>22</v>
      </c>
      <c r="X76" s="7" t="s">
        <v>89</v>
      </c>
    </row>
    <row r="77" spans="1:24" ht="12.75">
      <c r="A77" s="7" t="s">
        <v>82</v>
      </c>
      <c r="B77" s="7" t="s">
        <v>82</v>
      </c>
      <c r="C77" s="7" t="s">
        <v>82</v>
      </c>
      <c r="D77" s="7" t="s">
        <v>82</v>
      </c>
      <c r="E77" s="7">
        <v>18</v>
      </c>
      <c r="F77" s="7" t="s">
        <v>85</v>
      </c>
      <c r="G77" s="7" t="s">
        <v>82</v>
      </c>
      <c r="H77" s="7" t="s">
        <v>82</v>
      </c>
      <c r="I77" s="7">
        <v>20</v>
      </c>
      <c r="J77" s="7" t="s">
        <v>269</v>
      </c>
      <c r="K77" s="7" t="s">
        <v>82</v>
      </c>
      <c r="L77" s="7" t="s">
        <v>82</v>
      </c>
      <c r="M77" s="7">
        <v>18</v>
      </c>
      <c r="N77" s="7" t="s">
        <v>89</v>
      </c>
      <c r="O77" s="7" t="s">
        <v>82</v>
      </c>
      <c r="P77" s="7" t="s">
        <v>82</v>
      </c>
      <c r="Q77" s="7" t="s">
        <v>82</v>
      </c>
      <c r="R77" s="7" t="s">
        <v>82</v>
      </c>
      <c r="S77" s="7" t="s">
        <v>82</v>
      </c>
      <c r="T77" s="7" t="s">
        <v>82</v>
      </c>
      <c r="U77" s="7" t="s">
        <v>82</v>
      </c>
      <c r="V77" s="7" t="s">
        <v>82</v>
      </c>
      <c r="W77" s="7">
        <v>23</v>
      </c>
      <c r="X77" s="7" t="s">
        <v>89</v>
      </c>
    </row>
    <row r="78" spans="1:7" ht="12.75">
      <c r="A78" s="16" t="s">
        <v>82</v>
      </c>
      <c r="G78" s="18" t="s">
        <v>271</v>
      </c>
    </row>
    <row r="79" spans="1:7" ht="12.75">
      <c r="A79" s="16" t="s">
        <v>82</v>
      </c>
      <c r="G79" s="18" t="s">
        <v>273</v>
      </c>
    </row>
    <row r="82" spans="2:24" ht="12.75">
      <c r="B82" s="2" t="s">
        <v>127</v>
      </c>
      <c r="D82" s="2" t="s">
        <v>120</v>
      </c>
      <c r="E82" s="15"/>
      <c r="F82" s="2" t="s">
        <v>162</v>
      </c>
      <c r="H82" s="2" t="s">
        <v>120</v>
      </c>
      <c r="J82" s="2" t="s">
        <v>162</v>
      </c>
      <c r="K82" s="15"/>
      <c r="L82" s="2" t="s">
        <v>123</v>
      </c>
      <c r="N82" s="2" t="s">
        <v>162</v>
      </c>
      <c r="P82" s="2" t="s">
        <v>123</v>
      </c>
      <c r="R82" s="2" t="s">
        <v>127</v>
      </c>
      <c r="T82" s="2" t="s">
        <v>123</v>
      </c>
      <c r="U82" s="16"/>
      <c r="V82" s="2" t="s">
        <v>127</v>
      </c>
      <c r="X82" s="2" t="s">
        <v>120</v>
      </c>
    </row>
    <row r="83" spans="2:24" ht="12.75">
      <c r="B83" s="2" t="s">
        <v>220</v>
      </c>
      <c r="D83" s="2" t="s">
        <v>177</v>
      </c>
      <c r="E83" s="15"/>
      <c r="F83" s="2" t="s">
        <v>151</v>
      </c>
      <c r="H83" s="2" t="s">
        <v>177</v>
      </c>
      <c r="J83" s="2" t="s">
        <v>151</v>
      </c>
      <c r="K83" s="15"/>
      <c r="L83" s="2" t="s">
        <v>219</v>
      </c>
      <c r="N83" s="2" t="s">
        <v>151</v>
      </c>
      <c r="P83" s="2" t="s">
        <v>219</v>
      </c>
      <c r="R83" s="2" t="s">
        <v>220</v>
      </c>
      <c r="T83" s="2" t="s">
        <v>219</v>
      </c>
      <c r="U83" s="16"/>
      <c r="V83" s="2" t="s">
        <v>220</v>
      </c>
      <c r="X83" s="2" t="s">
        <v>177</v>
      </c>
    </row>
    <row r="86" spans="1:22" ht="12.75">
      <c r="A86" s="10" t="str">
        <f>$A$1&amp;"/17"</f>
        <v>2/17</v>
      </c>
      <c r="C86" s="15" t="s">
        <v>0</v>
      </c>
      <c r="D86" s="2" t="s">
        <v>3</v>
      </c>
      <c r="G86" s="10" t="str">
        <f>$A$1&amp;"/18"</f>
        <v>2/18</v>
      </c>
      <c r="I86" s="15" t="s">
        <v>0</v>
      </c>
      <c r="J86" s="2" t="s">
        <v>39</v>
      </c>
      <c r="M86" s="10" t="str">
        <f>$A$1&amp;"/19"</f>
        <v>2/19</v>
      </c>
      <c r="O86" s="15" t="s">
        <v>0</v>
      </c>
      <c r="P86" s="2" t="s">
        <v>37</v>
      </c>
      <c r="S86" s="10" t="str">
        <f>$A$1&amp;"/20"</f>
        <v>2/20</v>
      </c>
      <c r="U86" s="15" t="s">
        <v>0</v>
      </c>
      <c r="V86" s="2" t="s">
        <v>4</v>
      </c>
    </row>
    <row r="87" spans="3:22" ht="12.75">
      <c r="C87" s="15" t="s">
        <v>1</v>
      </c>
      <c r="D87" s="2" t="s">
        <v>61</v>
      </c>
      <c r="I87" s="15" t="s">
        <v>1</v>
      </c>
      <c r="J87" s="2" t="s">
        <v>56</v>
      </c>
      <c r="O87" s="15" t="s">
        <v>1</v>
      </c>
      <c r="P87" s="2" t="s">
        <v>145</v>
      </c>
      <c r="U87" s="15" t="s">
        <v>1</v>
      </c>
      <c r="V87" s="2" t="s">
        <v>21</v>
      </c>
    </row>
    <row r="88" spans="3:21" ht="12.75">
      <c r="C88" s="15" t="s">
        <v>2</v>
      </c>
      <c r="D88" s="2" t="s">
        <v>53</v>
      </c>
      <c r="I88" s="15" t="s">
        <v>2</v>
      </c>
      <c r="J88" s="2" t="s">
        <v>138</v>
      </c>
      <c r="O88" s="15" t="s">
        <v>2</v>
      </c>
      <c r="U88" s="15" t="s">
        <v>2</v>
      </c>
    </row>
    <row r="89" spans="3:22" ht="12.75">
      <c r="C89" s="15" t="s">
        <v>3</v>
      </c>
      <c r="D89" s="2" t="s">
        <v>135</v>
      </c>
      <c r="I89" s="15" t="s">
        <v>3</v>
      </c>
      <c r="J89" s="2" t="s">
        <v>27</v>
      </c>
      <c r="O89" s="15" t="s">
        <v>3</v>
      </c>
      <c r="U89" s="15" t="s">
        <v>3</v>
      </c>
      <c r="V89" s="2" t="s">
        <v>137</v>
      </c>
    </row>
    <row r="90" spans="3:22" ht="12.75">
      <c r="C90" s="15" t="s">
        <v>4</v>
      </c>
      <c r="D90" s="2" t="s">
        <v>18</v>
      </c>
      <c r="I90" s="15" t="s">
        <v>4</v>
      </c>
      <c r="O90" s="15" t="s">
        <v>4</v>
      </c>
      <c r="P90" s="2" t="s">
        <v>67</v>
      </c>
      <c r="U90" s="15" t="s">
        <v>4</v>
      </c>
      <c r="V90" s="2" t="s">
        <v>36</v>
      </c>
    </row>
    <row r="91" spans="1:24" ht="12.75">
      <c r="A91" s="15" t="s">
        <v>0</v>
      </c>
      <c r="B91" s="2" t="s">
        <v>37</v>
      </c>
      <c r="D91" s="4" t="s">
        <v>5</v>
      </c>
      <c r="E91" s="15" t="s">
        <v>0</v>
      </c>
      <c r="F91" s="2" t="s">
        <v>1</v>
      </c>
      <c r="G91" s="15" t="s">
        <v>0</v>
      </c>
      <c r="H91" s="2" t="s">
        <v>2</v>
      </c>
      <c r="J91" s="4" t="s">
        <v>140</v>
      </c>
      <c r="K91" s="15" t="s">
        <v>0</v>
      </c>
      <c r="L91" s="2" t="s">
        <v>4</v>
      </c>
      <c r="M91" s="15" t="s">
        <v>0</v>
      </c>
      <c r="N91" s="2" t="s">
        <v>1</v>
      </c>
      <c r="P91" s="4" t="s">
        <v>142</v>
      </c>
      <c r="Q91" s="15" t="s">
        <v>0</v>
      </c>
      <c r="R91" s="2" t="s">
        <v>3</v>
      </c>
      <c r="S91" s="15" t="s">
        <v>0</v>
      </c>
      <c r="T91" s="2" t="s">
        <v>2</v>
      </c>
      <c r="V91" s="4" t="s">
        <v>143</v>
      </c>
      <c r="W91" s="15" t="s">
        <v>0</v>
      </c>
      <c r="X91" s="2" t="s">
        <v>39</v>
      </c>
    </row>
    <row r="92" spans="1:24" ht="12.75">
      <c r="A92" s="15" t="s">
        <v>1</v>
      </c>
      <c r="B92" s="2" t="s">
        <v>22</v>
      </c>
      <c r="E92" s="15" t="s">
        <v>1</v>
      </c>
      <c r="F92" s="2" t="s">
        <v>20</v>
      </c>
      <c r="G92" s="15" t="s">
        <v>1</v>
      </c>
      <c r="H92" s="2" t="s">
        <v>25</v>
      </c>
      <c r="K92" s="15" t="s">
        <v>1</v>
      </c>
      <c r="L92" s="2" t="s">
        <v>24</v>
      </c>
      <c r="M92" s="15" t="s">
        <v>1</v>
      </c>
      <c r="N92" s="2" t="s">
        <v>27</v>
      </c>
      <c r="Q92" s="15" t="s">
        <v>1</v>
      </c>
      <c r="R92" s="2" t="s">
        <v>59</v>
      </c>
      <c r="S92" s="15" t="s">
        <v>1</v>
      </c>
      <c r="T92" s="2" t="s">
        <v>15</v>
      </c>
      <c r="W92" s="15" t="s">
        <v>1</v>
      </c>
      <c r="X92" s="2" t="s">
        <v>33</v>
      </c>
    </row>
    <row r="93" spans="1:24" ht="12.75">
      <c r="A93" s="15" t="s">
        <v>2</v>
      </c>
      <c r="B93" s="2" t="s">
        <v>73</v>
      </c>
      <c r="C93" s="15" t="s">
        <v>6</v>
      </c>
      <c r="D93" s="5" t="s">
        <v>139</v>
      </c>
      <c r="E93" s="15" t="s">
        <v>2</v>
      </c>
      <c r="F93" s="3" t="s">
        <v>18</v>
      </c>
      <c r="G93" s="15" t="s">
        <v>2</v>
      </c>
      <c r="I93" s="15" t="s">
        <v>8</v>
      </c>
      <c r="J93" s="5" t="s">
        <v>7</v>
      </c>
      <c r="K93" s="15" t="s">
        <v>2</v>
      </c>
      <c r="L93" s="3" t="s">
        <v>45</v>
      </c>
      <c r="M93" s="15" t="s">
        <v>2</v>
      </c>
      <c r="N93" s="2" t="s">
        <v>80</v>
      </c>
      <c r="O93" s="15" t="s">
        <v>141</v>
      </c>
      <c r="P93" s="5" t="s">
        <v>9</v>
      </c>
      <c r="Q93" s="15" t="s">
        <v>2</v>
      </c>
      <c r="R93" s="3" t="s">
        <v>76</v>
      </c>
      <c r="S93" s="15" t="s">
        <v>2</v>
      </c>
      <c r="T93" s="2" t="s">
        <v>154</v>
      </c>
      <c r="U93" s="15" t="s">
        <v>10</v>
      </c>
      <c r="V93" s="5" t="s">
        <v>11</v>
      </c>
      <c r="W93" s="15" t="s">
        <v>2</v>
      </c>
      <c r="X93" s="2" t="s">
        <v>25</v>
      </c>
    </row>
    <row r="94" spans="1:24" ht="13.5" thickBot="1">
      <c r="A94" s="15" t="s">
        <v>3</v>
      </c>
      <c r="B94" s="2" t="s">
        <v>29</v>
      </c>
      <c r="D94" s="4" t="s">
        <v>12</v>
      </c>
      <c r="E94" s="15" t="s">
        <v>3</v>
      </c>
      <c r="F94" s="2" t="s">
        <v>36</v>
      </c>
      <c r="G94" s="15" t="s">
        <v>3</v>
      </c>
      <c r="H94" s="2" t="s">
        <v>129</v>
      </c>
      <c r="J94" s="4" t="s">
        <v>12</v>
      </c>
      <c r="K94" s="15" t="s">
        <v>3</v>
      </c>
      <c r="L94" s="2" t="s">
        <v>35</v>
      </c>
      <c r="M94" s="15" t="s">
        <v>3</v>
      </c>
      <c r="N94" s="2" t="s">
        <v>149</v>
      </c>
      <c r="P94" s="4" t="s">
        <v>12</v>
      </c>
      <c r="Q94" s="15" t="s">
        <v>3</v>
      </c>
      <c r="R94" s="2" t="s">
        <v>61</v>
      </c>
      <c r="S94" s="15" t="s">
        <v>3</v>
      </c>
      <c r="T94" s="2" t="s">
        <v>55</v>
      </c>
      <c r="V94" s="4" t="s">
        <v>12</v>
      </c>
      <c r="W94" s="15" t="s">
        <v>3</v>
      </c>
      <c r="X94" s="2" t="s">
        <v>27</v>
      </c>
    </row>
    <row r="95" spans="1:24" ht="13.5" thickBot="1">
      <c r="A95" s="15" t="s">
        <v>4</v>
      </c>
      <c r="B95" s="2" t="s">
        <v>46</v>
      </c>
      <c r="D95" s="6" t="s">
        <v>247</v>
      </c>
      <c r="E95" s="15" t="s">
        <v>4</v>
      </c>
      <c r="F95" s="2" t="s">
        <v>71</v>
      </c>
      <c r="G95" s="15" t="s">
        <v>4</v>
      </c>
      <c r="H95" s="2" t="s">
        <v>149</v>
      </c>
      <c r="J95" s="6" t="s">
        <v>254</v>
      </c>
      <c r="K95" s="15" t="s">
        <v>4</v>
      </c>
      <c r="L95" s="2" t="s">
        <v>17</v>
      </c>
      <c r="M95" s="15" t="s">
        <v>4</v>
      </c>
      <c r="P95" s="6" t="s">
        <v>260</v>
      </c>
      <c r="Q95" s="15" t="s">
        <v>4</v>
      </c>
      <c r="R95" s="2" t="s">
        <v>24</v>
      </c>
      <c r="S95" s="15" t="s">
        <v>4</v>
      </c>
      <c r="T95" s="2" t="s">
        <v>21</v>
      </c>
      <c r="V95" s="6" t="s">
        <v>265</v>
      </c>
      <c r="W95" s="15" t="s">
        <v>4</v>
      </c>
      <c r="X95" s="2" t="s">
        <v>22</v>
      </c>
    </row>
    <row r="97" spans="17:18" ht="12.75">
      <c r="Q97" s="16" t="s">
        <v>82</v>
      </c>
      <c r="R97" s="2" t="s">
        <v>82</v>
      </c>
    </row>
    <row r="98" spans="1:24" ht="12.75">
      <c r="A98" s="7" t="s">
        <v>82</v>
      </c>
      <c r="B98" s="7" t="s">
        <v>82</v>
      </c>
      <c r="C98" s="7" t="s">
        <v>82</v>
      </c>
      <c r="D98" s="7" t="s">
        <v>82</v>
      </c>
      <c r="E98" s="7">
        <v>18</v>
      </c>
      <c r="F98" s="7" t="s">
        <v>99</v>
      </c>
      <c r="G98" s="7" t="s">
        <v>82</v>
      </c>
      <c r="H98" s="7" t="s">
        <v>82</v>
      </c>
      <c r="I98" s="7">
        <v>18</v>
      </c>
      <c r="J98" s="7" t="s">
        <v>95</v>
      </c>
      <c r="K98" s="7" t="s">
        <v>82</v>
      </c>
      <c r="L98" s="7" t="s">
        <v>82</v>
      </c>
      <c r="M98" s="7" t="s">
        <v>82</v>
      </c>
      <c r="N98" s="7" t="s">
        <v>82</v>
      </c>
      <c r="O98" s="7">
        <v>18</v>
      </c>
      <c r="P98" s="7" t="s">
        <v>105</v>
      </c>
      <c r="Q98" s="7" t="s">
        <v>82</v>
      </c>
      <c r="R98" s="7" t="s">
        <v>82</v>
      </c>
      <c r="S98" s="7" t="s">
        <v>82</v>
      </c>
      <c r="T98" s="7" t="s">
        <v>82</v>
      </c>
      <c r="U98" s="7">
        <v>24</v>
      </c>
      <c r="V98" s="7" t="s">
        <v>105</v>
      </c>
      <c r="W98" s="7" t="s">
        <v>82</v>
      </c>
      <c r="X98" s="7" t="s">
        <v>82</v>
      </c>
    </row>
    <row r="99" spans="1:24" ht="12.75">
      <c r="A99" s="7" t="s">
        <v>82</v>
      </c>
      <c r="B99" s="7" t="s">
        <v>82</v>
      </c>
      <c r="C99" s="7" t="s">
        <v>82</v>
      </c>
      <c r="D99" s="7" t="s">
        <v>82</v>
      </c>
      <c r="E99" s="7">
        <v>18</v>
      </c>
      <c r="F99" s="7" t="s">
        <v>99</v>
      </c>
      <c r="G99" s="7" t="s">
        <v>82</v>
      </c>
      <c r="H99" s="7" t="s">
        <v>82</v>
      </c>
      <c r="I99" s="7">
        <v>20</v>
      </c>
      <c r="J99" s="7" t="s">
        <v>95</v>
      </c>
      <c r="K99" s="7" t="s">
        <v>82</v>
      </c>
      <c r="L99" s="7" t="s">
        <v>82</v>
      </c>
      <c r="M99" s="7" t="s">
        <v>82</v>
      </c>
      <c r="N99" s="7" t="s">
        <v>82</v>
      </c>
      <c r="O99" s="7">
        <v>23</v>
      </c>
      <c r="P99" s="7" t="s">
        <v>105</v>
      </c>
      <c r="Q99" s="7" t="s">
        <v>82</v>
      </c>
      <c r="R99" s="7" t="s">
        <v>82</v>
      </c>
      <c r="S99" s="7" t="s">
        <v>82</v>
      </c>
      <c r="T99" s="7" t="s">
        <v>82</v>
      </c>
      <c r="U99" s="7" t="s">
        <v>82</v>
      </c>
      <c r="V99" s="7" t="s">
        <v>82</v>
      </c>
      <c r="W99" s="7">
        <v>24</v>
      </c>
      <c r="X99" s="7" t="s">
        <v>89</v>
      </c>
    </row>
    <row r="100" spans="17:18" ht="12.75">
      <c r="Q100" s="16" t="s">
        <v>82</v>
      </c>
      <c r="R100" s="2" t="s">
        <v>82</v>
      </c>
    </row>
    <row r="101" spans="17:18" ht="12.75">
      <c r="Q101" s="16" t="s">
        <v>82</v>
      </c>
      <c r="R101" s="2" t="s">
        <v>82</v>
      </c>
    </row>
  </sheetData>
  <mergeCells count="2">
    <mergeCell ref="C1:J1"/>
    <mergeCell ref="O1:V1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7"/>
  <sheetViews>
    <sheetView workbookViewId="0" topLeftCell="A1">
      <pane ySplit="5" topLeftCell="BM6" activePane="bottomLeft" state="frozen"/>
      <selection pane="topLeft" activeCell="A1" sqref="A1"/>
      <selection pane="bottomLeft" activeCell="J37" sqref="J37"/>
    </sheetView>
  </sheetViews>
  <sheetFormatPr defaultColWidth="9.140625" defaultRowHeight="12.75"/>
  <cols>
    <col min="1" max="1" width="2.421875" style="16" customWidth="1"/>
    <col min="2" max="2" width="8.28125" style="2" customWidth="1"/>
    <col min="3" max="3" width="2.421875" style="15" customWidth="1"/>
    <col min="4" max="4" width="9.28125" style="2" customWidth="1"/>
    <col min="5" max="5" width="2.421875" style="16" customWidth="1"/>
    <col min="6" max="6" width="8.421875" style="2" customWidth="1"/>
    <col min="7" max="7" width="2.421875" style="16" customWidth="1"/>
    <col min="8" max="8" width="8.28125" style="2" customWidth="1"/>
    <col min="9" max="9" width="2.421875" style="15" customWidth="1"/>
    <col min="10" max="10" width="9.28125" style="2" customWidth="1"/>
    <col min="11" max="11" width="2.421875" style="16" customWidth="1"/>
    <col min="12" max="12" width="8.57421875" style="2" customWidth="1"/>
    <col min="13" max="13" width="2.421875" style="16" customWidth="1"/>
    <col min="14" max="14" width="9.28125" style="2" customWidth="1"/>
    <col min="15" max="15" width="2.421875" style="15" customWidth="1"/>
    <col min="16" max="16" width="9.28125" style="2" customWidth="1"/>
    <col min="17" max="17" width="2.421875" style="16" customWidth="1"/>
    <col min="18" max="18" width="9.421875" style="2" customWidth="1"/>
    <col min="19" max="19" width="2.421875" style="16" customWidth="1"/>
    <col min="20" max="20" width="9.28125" style="2" customWidth="1"/>
    <col min="21" max="21" width="2.421875" style="15" customWidth="1"/>
    <col min="22" max="22" width="9.28125" style="2" customWidth="1"/>
    <col min="23" max="23" width="2.421875" style="16" customWidth="1"/>
    <col min="24" max="24" width="9.28125" style="2" customWidth="1"/>
    <col min="25" max="16384" width="9.140625" style="16" customWidth="1"/>
  </cols>
  <sheetData>
    <row r="1" spans="1:22" ht="18.75" customHeight="1">
      <c r="A1" s="16">
        <v>3</v>
      </c>
      <c r="B1" s="13"/>
      <c r="C1" s="25" t="s">
        <v>196</v>
      </c>
      <c r="D1" s="25"/>
      <c r="E1" s="25"/>
      <c r="F1" s="25"/>
      <c r="G1" s="25"/>
      <c r="H1" s="25"/>
      <c r="I1" s="25"/>
      <c r="J1" s="25"/>
      <c r="L1" s="14"/>
      <c r="M1" s="17"/>
      <c r="N1" s="14"/>
      <c r="O1" s="25" t="str">
        <f>"Session "&amp;$A$1&amp;" Boards 1-8"</f>
        <v>Session 3 Boards 1-8</v>
      </c>
      <c r="P1" s="25"/>
      <c r="Q1" s="25"/>
      <c r="R1" s="25"/>
      <c r="S1" s="25"/>
      <c r="T1" s="25"/>
      <c r="U1" s="25"/>
      <c r="V1" s="25"/>
    </row>
    <row r="3" spans="5:11" ht="12.75">
      <c r="E3" s="15"/>
      <c r="K3" s="15"/>
    </row>
    <row r="4" spans="2:24" ht="12.75">
      <c r="B4" s="2" t="s">
        <v>127</v>
      </c>
      <c r="D4" s="2" t="s">
        <v>123</v>
      </c>
      <c r="E4" s="15"/>
      <c r="F4" s="2" t="s">
        <v>162</v>
      </c>
      <c r="H4" s="2" t="s">
        <v>123</v>
      </c>
      <c r="J4" s="2" t="s">
        <v>162</v>
      </c>
      <c r="K4" s="15"/>
      <c r="L4" s="2" t="s">
        <v>120</v>
      </c>
      <c r="N4" s="2" t="s">
        <v>162</v>
      </c>
      <c r="P4" s="2" t="s">
        <v>120</v>
      </c>
      <c r="R4" s="2" t="s">
        <v>127</v>
      </c>
      <c r="T4" s="2" t="s">
        <v>120</v>
      </c>
      <c r="U4" s="16"/>
      <c r="V4" s="2" t="s">
        <v>127</v>
      </c>
      <c r="X4" s="2" t="s">
        <v>123</v>
      </c>
    </row>
    <row r="5" spans="2:24" ht="12.75">
      <c r="B5" s="2" t="s">
        <v>151</v>
      </c>
      <c r="D5" s="2" t="s">
        <v>177</v>
      </c>
      <c r="E5" s="15"/>
      <c r="F5" s="2" t="s">
        <v>220</v>
      </c>
      <c r="H5" s="2" t="s">
        <v>177</v>
      </c>
      <c r="J5" s="2" t="s">
        <v>220</v>
      </c>
      <c r="K5" s="15"/>
      <c r="L5" s="2" t="s">
        <v>219</v>
      </c>
      <c r="N5" s="2" t="s">
        <v>220</v>
      </c>
      <c r="P5" s="2" t="s">
        <v>219</v>
      </c>
      <c r="R5" s="2" t="s">
        <v>151</v>
      </c>
      <c r="T5" s="2" t="s">
        <v>219</v>
      </c>
      <c r="U5" s="16"/>
      <c r="V5" s="2" t="s">
        <v>151</v>
      </c>
      <c r="X5" s="2" t="s">
        <v>177</v>
      </c>
    </row>
    <row r="6" spans="5:11" ht="12.75">
      <c r="E6" s="15"/>
      <c r="K6" s="15"/>
    </row>
    <row r="7" spans="5:11" ht="12.75">
      <c r="E7" s="15"/>
      <c r="K7" s="15"/>
    </row>
    <row r="8" spans="1:22" ht="12.75">
      <c r="A8" s="10" t="str">
        <f>$A$1&amp;"/1"</f>
        <v>3/1</v>
      </c>
      <c r="B8" s="3"/>
      <c r="C8" s="15" t="s">
        <v>0</v>
      </c>
      <c r="G8" s="10" t="str">
        <f>$A$1&amp;"/2"</f>
        <v>3/2</v>
      </c>
      <c r="I8" s="15" t="s">
        <v>0</v>
      </c>
      <c r="J8" s="2" t="s">
        <v>3</v>
      </c>
      <c r="M8" s="10" t="str">
        <f>$A$1&amp;"/3"</f>
        <v>3/3</v>
      </c>
      <c r="O8" s="15" t="s">
        <v>0</v>
      </c>
      <c r="P8" s="2" t="s">
        <v>44</v>
      </c>
      <c r="S8" s="10" t="str">
        <f>$A$1&amp;"/4"</f>
        <v>3/4</v>
      </c>
      <c r="U8" s="15" t="s">
        <v>0</v>
      </c>
      <c r="V8" s="2" t="s">
        <v>78</v>
      </c>
    </row>
    <row r="9" spans="3:22" ht="12.75">
      <c r="C9" s="15" t="s">
        <v>1</v>
      </c>
      <c r="D9" s="2" t="s">
        <v>20</v>
      </c>
      <c r="I9" s="15" t="s">
        <v>1</v>
      </c>
      <c r="J9" s="2" t="s">
        <v>128</v>
      </c>
      <c r="O9" s="15" t="s">
        <v>1</v>
      </c>
      <c r="P9" s="2" t="s">
        <v>18</v>
      </c>
      <c r="U9" s="15" t="s">
        <v>1</v>
      </c>
      <c r="V9" s="2" t="s">
        <v>20</v>
      </c>
    </row>
    <row r="10" spans="3:22" ht="12.75">
      <c r="C10" s="15" t="s">
        <v>2</v>
      </c>
      <c r="D10" s="2" t="s">
        <v>69</v>
      </c>
      <c r="I10" s="15" t="s">
        <v>2</v>
      </c>
      <c r="J10" s="2" t="s">
        <v>51</v>
      </c>
      <c r="O10" s="15" t="s">
        <v>2</v>
      </c>
      <c r="P10" s="2" t="s">
        <v>54</v>
      </c>
      <c r="U10" s="15" t="s">
        <v>2</v>
      </c>
      <c r="V10" s="2" t="s">
        <v>49</v>
      </c>
    </row>
    <row r="11" spans="3:22" ht="12.75">
      <c r="C11" s="15" t="s">
        <v>3</v>
      </c>
      <c r="D11" s="2" t="s">
        <v>163</v>
      </c>
      <c r="I11" s="15" t="s">
        <v>3</v>
      </c>
      <c r="J11" s="2" t="s">
        <v>124</v>
      </c>
      <c r="O11" s="15" t="s">
        <v>3</v>
      </c>
      <c r="P11" s="2" t="s">
        <v>52</v>
      </c>
      <c r="U11" s="15" t="s">
        <v>3</v>
      </c>
      <c r="V11" s="2" t="s">
        <v>52</v>
      </c>
    </row>
    <row r="12" spans="3:22" ht="12.75">
      <c r="C12" s="15" t="s">
        <v>4</v>
      </c>
      <c r="D12" s="2" t="s">
        <v>46</v>
      </c>
      <c r="I12" s="15" t="s">
        <v>4</v>
      </c>
      <c r="J12" s="2" t="s">
        <v>29</v>
      </c>
      <c r="O12" s="15" t="s">
        <v>4</v>
      </c>
      <c r="P12" s="2" t="s">
        <v>68</v>
      </c>
      <c r="U12" s="15" t="s">
        <v>4</v>
      </c>
      <c r="V12" s="2" t="s">
        <v>23</v>
      </c>
    </row>
    <row r="13" spans="1:23" ht="12.75">
      <c r="A13" s="15" t="s">
        <v>0</v>
      </c>
      <c r="B13" s="2" t="s">
        <v>44</v>
      </c>
      <c r="D13" s="4" t="s">
        <v>5</v>
      </c>
      <c r="E13" s="15" t="s">
        <v>0</v>
      </c>
      <c r="F13" s="2" t="s">
        <v>1</v>
      </c>
      <c r="G13" s="15" t="s">
        <v>0</v>
      </c>
      <c r="H13" s="2" t="s">
        <v>1</v>
      </c>
      <c r="J13" s="4" t="s">
        <v>140</v>
      </c>
      <c r="K13" s="15" t="s">
        <v>0</v>
      </c>
      <c r="L13" s="2" t="s">
        <v>37</v>
      </c>
      <c r="M13" s="15" t="s">
        <v>0</v>
      </c>
      <c r="N13" s="2" t="s">
        <v>1</v>
      </c>
      <c r="P13" s="4" t="s">
        <v>142</v>
      </c>
      <c r="Q13" s="15" t="s">
        <v>0</v>
      </c>
      <c r="R13" s="2" t="s">
        <v>4</v>
      </c>
      <c r="S13" s="15" t="s">
        <v>0</v>
      </c>
      <c r="T13" s="2" t="s">
        <v>4</v>
      </c>
      <c r="V13" s="4" t="s">
        <v>143</v>
      </c>
      <c r="W13" s="15" t="s">
        <v>0</v>
      </c>
    </row>
    <row r="14" spans="1:24" ht="12.75">
      <c r="A14" s="15" t="s">
        <v>1</v>
      </c>
      <c r="B14" s="2" t="s">
        <v>26</v>
      </c>
      <c r="E14" s="15" t="s">
        <v>1</v>
      </c>
      <c r="F14" s="2" t="s">
        <v>130</v>
      </c>
      <c r="G14" s="15" t="s">
        <v>1</v>
      </c>
      <c r="K14" s="15" t="s">
        <v>1</v>
      </c>
      <c r="L14" s="2" t="s">
        <v>157</v>
      </c>
      <c r="M14" s="15" t="s">
        <v>1</v>
      </c>
      <c r="N14" s="2" t="s">
        <v>17</v>
      </c>
      <c r="Q14" s="15" t="s">
        <v>1</v>
      </c>
      <c r="R14" s="2" t="s">
        <v>128</v>
      </c>
      <c r="S14" s="15" t="s">
        <v>1</v>
      </c>
      <c r="T14" s="2" t="s">
        <v>61</v>
      </c>
      <c r="W14" s="15" t="s">
        <v>1</v>
      </c>
      <c r="X14" s="2" t="s">
        <v>80</v>
      </c>
    </row>
    <row r="15" spans="1:24" ht="12.75">
      <c r="A15" s="15" t="s">
        <v>2</v>
      </c>
      <c r="B15" s="2" t="s">
        <v>47</v>
      </c>
      <c r="C15" s="15" t="s">
        <v>6</v>
      </c>
      <c r="D15" s="5" t="s">
        <v>139</v>
      </c>
      <c r="E15" s="15" t="s">
        <v>2</v>
      </c>
      <c r="F15" s="3" t="s">
        <v>16</v>
      </c>
      <c r="G15" s="15" t="s">
        <v>2</v>
      </c>
      <c r="H15" s="2" t="s">
        <v>38</v>
      </c>
      <c r="I15" s="15" t="s">
        <v>8</v>
      </c>
      <c r="J15" s="5" t="s">
        <v>7</v>
      </c>
      <c r="K15" s="15" t="s">
        <v>2</v>
      </c>
      <c r="L15" s="3" t="s">
        <v>68</v>
      </c>
      <c r="M15" s="15" t="s">
        <v>2</v>
      </c>
      <c r="N15" s="2" t="s">
        <v>29</v>
      </c>
      <c r="O15" s="15" t="s">
        <v>141</v>
      </c>
      <c r="P15" s="5" t="s">
        <v>9</v>
      </c>
      <c r="Q15" s="15" t="s">
        <v>2</v>
      </c>
      <c r="R15" s="3" t="s">
        <v>154</v>
      </c>
      <c r="S15" s="15" t="s">
        <v>2</v>
      </c>
      <c r="T15" s="2" t="s">
        <v>27</v>
      </c>
      <c r="U15" s="15" t="s">
        <v>10</v>
      </c>
      <c r="V15" s="5" t="s">
        <v>11</v>
      </c>
      <c r="W15" s="15" t="s">
        <v>2</v>
      </c>
      <c r="X15" s="2" t="s">
        <v>25</v>
      </c>
    </row>
    <row r="16" spans="1:24" ht="13.5" thickBot="1">
      <c r="A16" s="15" t="s">
        <v>3</v>
      </c>
      <c r="B16" s="2" t="s">
        <v>20</v>
      </c>
      <c r="D16" s="4" t="s">
        <v>12</v>
      </c>
      <c r="E16" s="15" t="s">
        <v>3</v>
      </c>
      <c r="F16" s="2" t="s">
        <v>18</v>
      </c>
      <c r="G16" s="15" t="s">
        <v>3</v>
      </c>
      <c r="H16" s="2" t="s">
        <v>73</v>
      </c>
      <c r="J16" s="4" t="s">
        <v>12</v>
      </c>
      <c r="K16" s="15" t="s">
        <v>3</v>
      </c>
      <c r="M16" s="15" t="s">
        <v>3</v>
      </c>
      <c r="N16" s="2" t="s">
        <v>14</v>
      </c>
      <c r="P16" s="4" t="s">
        <v>12</v>
      </c>
      <c r="Q16" s="15" t="s">
        <v>3</v>
      </c>
      <c r="R16" s="2" t="s">
        <v>19</v>
      </c>
      <c r="S16" s="15" t="s">
        <v>3</v>
      </c>
      <c r="T16" s="2" t="s">
        <v>56</v>
      </c>
      <c r="V16" s="4" t="s">
        <v>12</v>
      </c>
      <c r="W16" s="15" t="s">
        <v>3</v>
      </c>
      <c r="X16" s="2" t="s">
        <v>15</v>
      </c>
    </row>
    <row r="17" spans="1:24" ht="13.5" thickBot="1">
      <c r="A17" s="15" t="s">
        <v>4</v>
      </c>
      <c r="B17" s="2" t="s">
        <v>32</v>
      </c>
      <c r="D17" s="6" t="s">
        <v>197</v>
      </c>
      <c r="E17" s="15" t="s">
        <v>4</v>
      </c>
      <c r="F17" s="2" t="s">
        <v>43</v>
      </c>
      <c r="G17" s="15" t="s">
        <v>4</v>
      </c>
      <c r="H17" s="2" t="s">
        <v>149</v>
      </c>
      <c r="J17" s="6" t="s">
        <v>203</v>
      </c>
      <c r="K17" s="15" t="s">
        <v>4</v>
      </c>
      <c r="L17" s="2" t="s">
        <v>27</v>
      </c>
      <c r="M17" s="15" t="s">
        <v>4</v>
      </c>
      <c r="N17" s="2" t="s">
        <v>43</v>
      </c>
      <c r="P17" s="6" t="s">
        <v>208</v>
      </c>
      <c r="Q17" s="15" t="s">
        <v>4</v>
      </c>
      <c r="S17" s="15" t="s">
        <v>4</v>
      </c>
      <c r="T17" s="2" t="s">
        <v>133</v>
      </c>
      <c r="V17" s="6" t="s">
        <v>212</v>
      </c>
      <c r="W17" s="15" t="s">
        <v>4</v>
      </c>
      <c r="X17" s="2" t="s">
        <v>79</v>
      </c>
    </row>
    <row r="20" spans="1:24" ht="12.75">
      <c r="A20" s="7">
        <v>0</v>
      </c>
      <c r="B20" s="7" t="s">
        <v>93</v>
      </c>
      <c r="C20" s="7" t="s">
        <v>82</v>
      </c>
      <c r="D20" s="7" t="s">
        <v>82</v>
      </c>
      <c r="E20" s="7" t="s">
        <v>82</v>
      </c>
      <c r="F20" s="7" t="s">
        <v>82</v>
      </c>
      <c r="G20" s="7" t="s">
        <v>82</v>
      </c>
      <c r="H20" s="7" t="s">
        <v>82</v>
      </c>
      <c r="I20" s="7" t="s">
        <v>82</v>
      </c>
      <c r="J20" s="7" t="s">
        <v>82</v>
      </c>
      <c r="K20" s="7">
        <v>18</v>
      </c>
      <c r="L20" s="7" t="s">
        <v>87</v>
      </c>
      <c r="M20" s="7" t="s">
        <v>82</v>
      </c>
      <c r="N20" s="7" t="s">
        <v>82</v>
      </c>
      <c r="O20" s="7">
        <v>18</v>
      </c>
      <c r="P20" s="7" t="s">
        <v>99</v>
      </c>
      <c r="Q20" s="7" t="s">
        <v>82</v>
      </c>
      <c r="R20" s="7" t="s">
        <v>82</v>
      </c>
      <c r="S20" s="7" t="s">
        <v>82</v>
      </c>
      <c r="T20" s="7" t="s">
        <v>82</v>
      </c>
      <c r="U20" s="7">
        <v>18</v>
      </c>
      <c r="V20" s="7" t="s">
        <v>188</v>
      </c>
      <c r="W20" s="7" t="s">
        <v>82</v>
      </c>
      <c r="X20" s="7" t="s">
        <v>82</v>
      </c>
    </row>
    <row r="21" spans="1:24" ht="12.75">
      <c r="A21" s="7">
        <v>0</v>
      </c>
      <c r="B21" s="7" t="s">
        <v>93</v>
      </c>
      <c r="C21" s="7" t="s">
        <v>82</v>
      </c>
      <c r="D21" s="7" t="s">
        <v>82</v>
      </c>
      <c r="E21" s="7" t="s">
        <v>82</v>
      </c>
      <c r="F21" s="7" t="s">
        <v>82</v>
      </c>
      <c r="G21" s="7" t="s">
        <v>82</v>
      </c>
      <c r="H21" s="7" t="s">
        <v>82</v>
      </c>
      <c r="I21" s="7" t="s">
        <v>82</v>
      </c>
      <c r="J21" s="7" t="s">
        <v>82</v>
      </c>
      <c r="K21" s="7">
        <v>18</v>
      </c>
      <c r="L21" s="7" t="s">
        <v>89</v>
      </c>
      <c r="M21" s="7" t="s">
        <v>82</v>
      </c>
      <c r="N21" s="7" t="s">
        <v>82</v>
      </c>
      <c r="O21" s="7" t="s">
        <v>82</v>
      </c>
      <c r="P21" s="7" t="s">
        <v>82</v>
      </c>
      <c r="Q21" s="7">
        <v>22</v>
      </c>
      <c r="R21" s="7" t="s">
        <v>92</v>
      </c>
      <c r="S21" s="7">
        <v>30</v>
      </c>
      <c r="T21" s="7" t="s">
        <v>101</v>
      </c>
      <c r="U21" s="7" t="s">
        <v>82</v>
      </c>
      <c r="V21" s="7" t="s">
        <v>82</v>
      </c>
      <c r="W21" s="7" t="s">
        <v>82</v>
      </c>
      <c r="X21" s="7" t="s">
        <v>82</v>
      </c>
    </row>
    <row r="22" spans="3:16" ht="12.75">
      <c r="C22" s="15" t="s">
        <v>82</v>
      </c>
      <c r="D22" s="2" t="s">
        <v>82</v>
      </c>
      <c r="I22" s="15" t="s">
        <v>82</v>
      </c>
      <c r="J22" s="2" t="s">
        <v>82</v>
      </c>
      <c r="M22" s="16" t="s">
        <v>82</v>
      </c>
      <c r="O22" s="15" t="s">
        <v>82</v>
      </c>
      <c r="P22" s="2" t="s">
        <v>82</v>
      </c>
    </row>
    <row r="23" spans="3:16" ht="12.75">
      <c r="C23" s="15" t="s">
        <v>82</v>
      </c>
      <c r="D23" s="2" t="s">
        <v>82</v>
      </c>
      <c r="E23" s="16" t="s">
        <v>82</v>
      </c>
      <c r="I23" s="15" t="s">
        <v>82</v>
      </c>
      <c r="J23" s="2" t="s">
        <v>82</v>
      </c>
      <c r="K23" s="16" t="s">
        <v>82</v>
      </c>
      <c r="M23" s="16" t="s">
        <v>82</v>
      </c>
      <c r="O23" s="15" t="s">
        <v>82</v>
      </c>
      <c r="P23" s="2" t="s">
        <v>82</v>
      </c>
    </row>
    <row r="25" spans="1:22" ht="12.75">
      <c r="A25" s="10" t="str">
        <f>$A$1&amp;"/5"</f>
        <v>3/5</v>
      </c>
      <c r="C25" s="15" t="s">
        <v>0</v>
      </c>
      <c r="D25" s="2" t="s">
        <v>39</v>
      </c>
      <c r="G25" s="10" t="str">
        <f>$A$1&amp;"/6"</f>
        <v>3/6</v>
      </c>
      <c r="I25" s="15" t="s">
        <v>0</v>
      </c>
      <c r="M25" s="10" t="str">
        <f>$A$1&amp;"/7"</f>
        <v>3/7</v>
      </c>
      <c r="O25" s="15" t="s">
        <v>0</v>
      </c>
      <c r="P25" s="2" t="s">
        <v>37</v>
      </c>
      <c r="S25" s="10" t="str">
        <f>$A$1&amp;"/8"</f>
        <v>3/8</v>
      </c>
      <c r="U25" s="15" t="s">
        <v>0</v>
      </c>
      <c r="V25" s="2" t="s">
        <v>1</v>
      </c>
    </row>
    <row r="26" spans="3:22" ht="12.75">
      <c r="C26" s="15" t="s">
        <v>1</v>
      </c>
      <c r="I26" s="15" t="s">
        <v>1</v>
      </c>
      <c r="J26" s="2" t="s">
        <v>193</v>
      </c>
      <c r="O26" s="15" t="s">
        <v>1</v>
      </c>
      <c r="P26" s="2" t="s">
        <v>42</v>
      </c>
      <c r="U26" s="15" t="s">
        <v>1</v>
      </c>
      <c r="V26" s="2" t="s">
        <v>76</v>
      </c>
    </row>
    <row r="27" spans="3:22" ht="12.75">
      <c r="C27" s="15" t="s">
        <v>2</v>
      </c>
      <c r="D27" s="2" t="s">
        <v>19</v>
      </c>
      <c r="I27" s="15" t="s">
        <v>2</v>
      </c>
      <c r="J27" s="2" t="s">
        <v>124</v>
      </c>
      <c r="O27" s="15" t="s">
        <v>2</v>
      </c>
      <c r="P27" s="2" t="s">
        <v>14</v>
      </c>
      <c r="U27" s="15" t="s">
        <v>2</v>
      </c>
      <c r="V27" s="2" t="s">
        <v>27</v>
      </c>
    </row>
    <row r="28" spans="3:22" ht="12.75">
      <c r="C28" s="15" t="s">
        <v>3</v>
      </c>
      <c r="D28" s="2" t="s">
        <v>46</v>
      </c>
      <c r="I28" s="15" t="s">
        <v>3</v>
      </c>
      <c r="J28" s="2" t="s">
        <v>15</v>
      </c>
      <c r="O28" s="15" t="s">
        <v>3</v>
      </c>
      <c r="P28" s="2" t="s">
        <v>20</v>
      </c>
      <c r="U28" s="15" t="s">
        <v>3</v>
      </c>
      <c r="V28" s="2" t="s">
        <v>38</v>
      </c>
    </row>
    <row r="29" spans="3:22" ht="12.75">
      <c r="C29" s="15" t="s">
        <v>4</v>
      </c>
      <c r="D29" s="2" t="s">
        <v>160</v>
      </c>
      <c r="I29" s="15" t="s">
        <v>4</v>
      </c>
      <c r="J29" s="2" t="s">
        <v>59</v>
      </c>
      <c r="O29" s="15" t="s">
        <v>4</v>
      </c>
      <c r="P29" s="2" t="s">
        <v>76</v>
      </c>
      <c r="U29" s="15" t="s">
        <v>4</v>
      </c>
      <c r="V29" s="2" t="s">
        <v>133</v>
      </c>
    </row>
    <row r="30" spans="1:24" ht="12.75">
      <c r="A30" s="15" t="s">
        <v>0</v>
      </c>
      <c r="B30" s="2" t="s">
        <v>37</v>
      </c>
      <c r="D30" s="4" t="s">
        <v>5</v>
      </c>
      <c r="E30" s="15" t="s">
        <v>0</v>
      </c>
      <c r="G30" s="15" t="s">
        <v>0</v>
      </c>
      <c r="J30" s="4" t="s">
        <v>140</v>
      </c>
      <c r="K30" s="15" t="s">
        <v>0</v>
      </c>
      <c r="L30" s="2" t="s">
        <v>156</v>
      </c>
      <c r="M30" s="15" t="s">
        <v>0</v>
      </c>
      <c r="P30" s="4" t="s">
        <v>142</v>
      </c>
      <c r="Q30" s="15" t="s">
        <v>0</v>
      </c>
      <c r="R30" s="2" t="s">
        <v>39</v>
      </c>
      <c r="S30" s="15" t="s">
        <v>0</v>
      </c>
      <c r="T30" s="2" t="s">
        <v>44</v>
      </c>
      <c r="V30" s="4" t="s">
        <v>143</v>
      </c>
      <c r="W30" s="15" t="s">
        <v>0</v>
      </c>
      <c r="X30" s="2" t="s">
        <v>4</v>
      </c>
    </row>
    <row r="31" spans="1:24" ht="12.75">
      <c r="A31" s="15" t="s">
        <v>1</v>
      </c>
      <c r="B31" s="2" t="s">
        <v>31</v>
      </c>
      <c r="E31" s="15" t="s">
        <v>1</v>
      </c>
      <c r="F31" s="2" t="s">
        <v>67</v>
      </c>
      <c r="G31" s="15" t="s">
        <v>1</v>
      </c>
      <c r="H31" s="2" t="s">
        <v>35</v>
      </c>
      <c r="K31" s="15" t="s">
        <v>1</v>
      </c>
      <c r="M31" s="15" t="s">
        <v>1</v>
      </c>
      <c r="Q31" s="15" t="s">
        <v>1</v>
      </c>
      <c r="R31" s="2" t="s">
        <v>150</v>
      </c>
      <c r="S31" s="15" t="s">
        <v>1</v>
      </c>
      <c r="T31" s="2" t="s">
        <v>40</v>
      </c>
      <c r="W31" s="15" t="s">
        <v>1</v>
      </c>
      <c r="X31" s="2" t="s">
        <v>18</v>
      </c>
    </row>
    <row r="32" spans="1:24" ht="12.75">
      <c r="A32" s="15" t="s">
        <v>2</v>
      </c>
      <c r="B32" s="2" t="s">
        <v>13</v>
      </c>
      <c r="C32" s="15" t="s">
        <v>6</v>
      </c>
      <c r="D32" s="5" t="s">
        <v>139</v>
      </c>
      <c r="E32" s="15" t="s">
        <v>2</v>
      </c>
      <c r="F32" s="3" t="s">
        <v>32</v>
      </c>
      <c r="G32" s="15" t="s">
        <v>2</v>
      </c>
      <c r="H32" s="2" t="s">
        <v>34</v>
      </c>
      <c r="I32" s="15" t="s">
        <v>8</v>
      </c>
      <c r="J32" s="5" t="s">
        <v>7</v>
      </c>
      <c r="K32" s="15" t="s">
        <v>2</v>
      </c>
      <c r="L32" s="3"/>
      <c r="M32" s="15" t="s">
        <v>2</v>
      </c>
      <c r="N32" s="2" t="s">
        <v>64</v>
      </c>
      <c r="O32" s="15" t="s">
        <v>141</v>
      </c>
      <c r="P32" s="5" t="s">
        <v>9</v>
      </c>
      <c r="Q32" s="15" t="s">
        <v>2</v>
      </c>
      <c r="R32" s="3" t="s">
        <v>59</v>
      </c>
      <c r="S32" s="15" t="s">
        <v>2</v>
      </c>
      <c r="T32" s="2" t="s">
        <v>22</v>
      </c>
      <c r="U32" s="15" t="s">
        <v>10</v>
      </c>
      <c r="V32" s="5" t="s">
        <v>11</v>
      </c>
      <c r="W32" s="15" t="s">
        <v>2</v>
      </c>
      <c r="X32" s="2" t="s">
        <v>41</v>
      </c>
    </row>
    <row r="33" spans="1:24" ht="13.5" thickBot="1">
      <c r="A33" s="15" t="s">
        <v>3</v>
      </c>
      <c r="B33" s="2" t="s">
        <v>48</v>
      </c>
      <c r="D33" s="4" t="s">
        <v>12</v>
      </c>
      <c r="E33" s="15" t="s">
        <v>3</v>
      </c>
      <c r="F33" s="2" t="s">
        <v>42</v>
      </c>
      <c r="G33" s="15" t="s">
        <v>3</v>
      </c>
      <c r="H33" s="2" t="s">
        <v>45</v>
      </c>
      <c r="J33" s="4" t="s">
        <v>12</v>
      </c>
      <c r="K33" s="15" t="s">
        <v>3</v>
      </c>
      <c r="L33" s="2" t="s">
        <v>137</v>
      </c>
      <c r="M33" s="15" t="s">
        <v>3</v>
      </c>
      <c r="N33" s="2" t="s">
        <v>182</v>
      </c>
      <c r="P33" s="4" t="s">
        <v>12</v>
      </c>
      <c r="Q33" s="15" t="s">
        <v>3</v>
      </c>
      <c r="R33" s="2" t="s">
        <v>27</v>
      </c>
      <c r="S33" s="15" t="s">
        <v>3</v>
      </c>
      <c r="T33" s="2" t="s">
        <v>60</v>
      </c>
      <c r="V33" s="4" t="s">
        <v>12</v>
      </c>
      <c r="W33" s="15" t="s">
        <v>3</v>
      </c>
      <c r="X33" s="2" t="s">
        <v>42</v>
      </c>
    </row>
    <row r="34" spans="1:24" ht="13.5" thickBot="1">
      <c r="A34" s="15" t="s">
        <v>4</v>
      </c>
      <c r="B34" s="2" t="s">
        <v>15</v>
      </c>
      <c r="D34" s="6" t="s">
        <v>198</v>
      </c>
      <c r="E34" s="15" t="s">
        <v>4</v>
      </c>
      <c r="F34" s="2" t="s">
        <v>25</v>
      </c>
      <c r="G34" s="15" t="s">
        <v>4</v>
      </c>
      <c r="H34" s="2" t="s">
        <v>46</v>
      </c>
      <c r="J34" s="6" t="s">
        <v>204</v>
      </c>
      <c r="K34" s="15" t="s">
        <v>4</v>
      </c>
      <c r="L34" s="2" t="s">
        <v>17</v>
      </c>
      <c r="M34" s="15" t="s">
        <v>4</v>
      </c>
      <c r="N34" s="2" t="s">
        <v>55</v>
      </c>
      <c r="P34" s="6" t="s">
        <v>209</v>
      </c>
      <c r="Q34" s="15" t="s">
        <v>4</v>
      </c>
      <c r="R34" s="2" t="s">
        <v>18</v>
      </c>
      <c r="S34" s="15" t="s">
        <v>4</v>
      </c>
      <c r="T34" s="2" t="s">
        <v>23</v>
      </c>
      <c r="V34" s="6" t="s">
        <v>213</v>
      </c>
      <c r="W34" s="15" t="s">
        <v>4</v>
      </c>
      <c r="X34" s="2" t="s">
        <v>79</v>
      </c>
    </row>
    <row r="37" spans="1:24" ht="12.75">
      <c r="A37" s="7">
        <v>18</v>
      </c>
      <c r="B37" s="7" t="s">
        <v>84</v>
      </c>
      <c r="C37" s="7" t="s">
        <v>82</v>
      </c>
      <c r="D37" s="7" t="s">
        <v>82</v>
      </c>
      <c r="E37" s="7" t="s">
        <v>82</v>
      </c>
      <c r="F37" s="7" t="s">
        <v>82</v>
      </c>
      <c r="G37" s="7" t="s">
        <v>82</v>
      </c>
      <c r="H37" s="7" t="s">
        <v>82</v>
      </c>
      <c r="I37" s="7" t="s">
        <v>82</v>
      </c>
      <c r="J37" s="7" t="s">
        <v>82</v>
      </c>
      <c r="K37" s="7">
        <v>18</v>
      </c>
      <c r="L37" s="7" t="s">
        <v>155</v>
      </c>
      <c r="M37" s="7" t="s">
        <v>82</v>
      </c>
      <c r="N37" s="7" t="s">
        <v>82</v>
      </c>
      <c r="O37" s="7" t="s">
        <v>82</v>
      </c>
      <c r="P37" s="7" t="s">
        <v>82</v>
      </c>
      <c r="Q37" s="7">
        <v>24</v>
      </c>
      <c r="R37" s="7" t="s">
        <v>89</v>
      </c>
      <c r="S37" s="7" t="s">
        <v>82</v>
      </c>
      <c r="T37" s="7" t="s">
        <v>82</v>
      </c>
      <c r="U37" s="7">
        <v>18</v>
      </c>
      <c r="V37" s="7" t="s">
        <v>84</v>
      </c>
      <c r="W37" s="7" t="s">
        <v>82</v>
      </c>
      <c r="X37" s="7" t="s">
        <v>82</v>
      </c>
    </row>
    <row r="38" spans="1:24" ht="12.75">
      <c r="A38" s="7">
        <v>18</v>
      </c>
      <c r="B38" s="7" t="s">
        <v>84</v>
      </c>
      <c r="C38" s="7" t="s">
        <v>82</v>
      </c>
      <c r="D38" s="7" t="s">
        <v>82</v>
      </c>
      <c r="E38" s="7" t="s">
        <v>82</v>
      </c>
      <c r="F38" s="7" t="s">
        <v>82</v>
      </c>
      <c r="G38" s="7" t="s">
        <v>82</v>
      </c>
      <c r="H38" s="7" t="s">
        <v>82</v>
      </c>
      <c r="I38" s="7" t="s">
        <v>82</v>
      </c>
      <c r="J38" s="7" t="s">
        <v>82</v>
      </c>
      <c r="K38" s="7">
        <v>18</v>
      </c>
      <c r="L38" s="7" t="s">
        <v>216</v>
      </c>
      <c r="M38" s="7" t="s">
        <v>82</v>
      </c>
      <c r="N38" s="7" t="s">
        <v>82</v>
      </c>
      <c r="O38" s="7" t="s">
        <v>82</v>
      </c>
      <c r="P38" s="7" t="s">
        <v>82</v>
      </c>
      <c r="Q38" s="7">
        <v>24</v>
      </c>
      <c r="R38" s="7" t="s">
        <v>89</v>
      </c>
      <c r="S38" s="7" t="s">
        <v>82</v>
      </c>
      <c r="T38" s="7" t="s">
        <v>82</v>
      </c>
      <c r="U38" s="7">
        <v>22</v>
      </c>
      <c r="V38" s="7" t="s">
        <v>84</v>
      </c>
      <c r="W38" s="7" t="s">
        <v>82</v>
      </c>
      <c r="X38" s="7" t="s">
        <v>82</v>
      </c>
    </row>
    <row r="39" spans="1:15" ht="12.75">
      <c r="A39" s="16" t="s">
        <v>82</v>
      </c>
      <c r="C39" s="15" t="s">
        <v>82</v>
      </c>
      <c r="G39" s="16" t="s">
        <v>82</v>
      </c>
      <c r="I39" s="15" t="s">
        <v>82</v>
      </c>
      <c r="J39" s="2" t="s">
        <v>82</v>
      </c>
      <c r="M39" s="16" t="s">
        <v>82</v>
      </c>
      <c r="O39" s="15" t="s">
        <v>82</v>
      </c>
    </row>
    <row r="40" spans="3:15" ht="12.75">
      <c r="C40" s="15" t="s">
        <v>82</v>
      </c>
      <c r="D40" s="2" t="s">
        <v>82</v>
      </c>
      <c r="E40" s="16" t="s">
        <v>82</v>
      </c>
      <c r="G40" s="16" t="s">
        <v>82</v>
      </c>
      <c r="I40" s="15" t="s">
        <v>82</v>
      </c>
      <c r="J40" s="2" t="s">
        <v>82</v>
      </c>
      <c r="M40" s="16" t="s">
        <v>82</v>
      </c>
      <c r="O40" s="15" t="s">
        <v>82</v>
      </c>
    </row>
    <row r="43" spans="1:22" ht="12.75">
      <c r="A43" s="10" t="str">
        <f>$A$1&amp;"/9"</f>
        <v>3/9</v>
      </c>
      <c r="C43" s="15" t="s">
        <v>0</v>
      </c>
      <c r="G43" s="10" t="str">
        <f>$A$1&amp;"/10"</f>
        <v>3/10</v>
      </c>
      <c r="I43" s="15" t="s">
        <v>0</v>
      </c>
      <c r="J43" s="2" t="s">
        <v>1</v>
      </c>
      <c r="M43" s="10" t="str">
        <f>$A$1&amp;"/11"</f>
        <v>3/11</v>
      </c>
      <c r="O43" s="15" t="s">
        <v>0</v>
      </c>
      <c r="P43" s="2" t="s">
        <v>78</v>
      </c>
      <c r="S43" s="10" t="str">
        <f>$A$1&amp;"/12"</f>
        <v>3/12</v>
      </c>
      <c r="U43" s="15" t="s">
        <v>0</v>
      </c>
      <c r="V43" s="2" t="s">
        <v>39</v>
      </c>
    </row>
    <row r="44" spans="3:22" ht="12.75">
      <c r="C44" s="15" t="s">
        <v>1</v>
      </c>
      <c r="D44" s="2" t="s">
        <v>20</v>
      </c>
      <c r="I44" s="15" t="s">
        <v>1</v>
      </c>
      <c r="J44" s="2" t="s">
        <v>79</v>
      </c>
      <c r="O44" s="15" t="s">
        <v>1</v>
      </c>
      <c r="P44" s="2" t="s">
        <v>54</v>
      </c>
      <c r="U44" s="15" t="s">
        <v>1</v>
      </c>
      <c r="V44" s="2" t="s">
        <v>19</v>
      </c>
    </row>
    <row r="45" spans="3:22" ht="12.75">
      <c r="C45" s="15" t="s">
        <v>2</v>
      </c>
      <c r="D45" s="2" t="s">
        <v>200</v>
      </c>
      <c r="I45" s="15" t="s">
        <v>2</v>
      </c>
      <c r="J45" s="2" t="s">
        <v>24</v>
      </c>
      <c r="O45" s="15" t="s">
        <v>2</v>
      </c>
      <c r="P45" s="2" t="s">
        <v>52</v>
      </c>
      <c r="U45" s="15" t="s">
        <v>2</v>
      </c>
      <c r="V45" s="2" t="s">
        <v>15</v>
      </c>
    </row>
    <row r="46" spans="3:22" ht="12.75">
      <c r="C46" s="15" t="s">
        <v>3</v>
      </c>
      <c r="D46" s="2" t="s">
        <v>25</v>
      </c>
      <c r="I46" s="15" t="s">
        <v>3</v>
      </c>
      <c r="J46" s="2" t="s">
        <v>61</v>
      </c>
      <c r="O46" s="15" t="s">
        <v>3</v>
      </c>
      <c r="P46" s="2" t="s">
        <v>54</v>
      </c>
      <c r="U46" s="15" t="s">
        <v>3</v>
      </c>
      <c r="V46" s="2" t="s">
        <v>17</v>
      </c>
    </row>
    <row r="47" spans="3:22" ht="12.75">
      <c r="C47" s="15" t="s">
        <v>4</v>
      </c>
      <c r="D47" s="2" t="s">
        <v>17</v>
      </c>
      <c r="I47" s="15" t="s">
        <v>4</v>
      </c>
      <c r="J47" s="2" t="s">
        <v>24</v>
      </c>
      <c r="O47" s="15" t="s">
        <v>4</v>
      </c>
      <c r="P47" s="2" t="s">
        <v>26</v>
      </c>
      <c r="U47" s="15" t="s">
        <v>4</v>
      </c>
      <c r="V47" s="2" t="s">
        <v>48</v>
      </c>
    </row>
    <row r="48" spans="1:24" ht="12.75">
      <c r="A48" s="15" t="s">
        <v>0</v>
      </c>
      <c r="B48" s="2" t="s">
        <v>37</v>
      </c>
      <c r="D48" s="4" t="s">
        <v>5</v>
      </c>
      <c r="E48" s="15" t="s">
        <v>0</v>
      </c>
      <c r="F48" s="2" t="s">
        <v>39</v>
      </c>
      <c r="G48" s="15" t="s">
        <v>0</v>
      </c>
      <c r="J48" s="4" t="s">
        <v>140</v>
      </c>
      <c r="K48" s="15" t="s">
        <v>0</v>
      </c>
      <c r="L48" s="2" t="s">
        <v>156</v>
      </c>
      <c r="M48" s="15" t="s">
        <v>0</v>
      </c>
      <c r="N48" s="2" t="s">
        <v>4</v>
      </c>
      <c r="P48" s="4" t="s">
        <v>142</v>
      </c>
      <c r="Q48" s="15" t="s">
        <v>0</v>
      </c>
      <c r="R48" s="2" t="s">
        <v>3</v>
      </c>
      <c r="S48" s="15" t="s">
        <v>0</v>
      </c>
      <c r="V48" s="4" t="s">
        <v>143</v>
      </c>
      <c r="W48" s="15" t="s">
        <v>0</v>
      </c>
      <c r="X48" s="2" t="s">
        <v>2</v>
      </c>
    </row>
    <row r="49" spans="1:24" ht="12.75">
      <c r="A49" s="15" t="s">
        <v>1</v>
      </c>
      <c r="B49" s="2" t="s">
        <v>75</v>
      </c>
      <c r="E49" s="15" t="s">
        <v>1</v>
      </c>
      <c r="F49" s="2" t="s">
        <v>22</v>
      </c>
      <c r="G49" s="15" t="s">
        <v>1</v>
      </c>
      <c r="H49" s="2" t="s">
        <v>171</v>
      </c>
      <c r="K49" s="15" t="s">
        <v>1</v>
      </c>
      <c r="M49" s="15" t="s">
        <v>1</v>
      </c>
      <c r="N49" s="2" t="s">
        <v>159</v>
      </c>
      <c r="Q49" s="15" t="s">
        <v>1</v>
      </c>
      <c r="R49" s="2" t="s">
        <v>29</v>
      </c>
      <c r="S49" s="15" t="s">
        <v>1</v>
      </c>
      <c r="T49" s="2" t="s">
        <v>48</v>
      </c>
      <c r="W49" s="15" t="s">
        <v>1</v>
      </c>
      <c r="X49" s="2" t="s">
        <v>68</v>
      </c>
    </row>
    <row r="50" spans="1:24" ht="12.75">
      <c r="A50" s="15" t="s">
        <v>2</v>
      </c>
      <c r="C50" s="15" t="s">
        <v>6</v>
      </c>
      <c r="D50" s="5" t="s">
        <v>139</v>
      </c>
      <c r="E50" s="15" t="s">
        <v>2</v>
      </c>
      <c r="F50" s="3" t="s">
        <v>36</v>
      </c>
      <c r="G50" s="15" t="s">
        <v>2</v>
      </c>
      <c r="H50" s="2" t="s">
        <v>59</v>
      </c>
      <c r="I50" s="15" t="s">
        <v>8</v>
      </c>
      <c r="J50" s="5" t="s">
        <v>7</v>
      </c>
      <c r="K50" s="15" t="s">
        <v>2</v>
      </c>
      <c r="L50" s="3" t="s">
        <v>40</v>
      </c>
      <c r="M50" s="15" t="s">
        <v>2</v>
      </c>
      <c r="N50" s="2" t="s">
        <v>47</v>
      </c>
      <c r="O50" s="15" t="s">
        <v>141</v>
      </c>
      <c r="P50" s="5" t="s">
        <v>9</v>
      </c>
      <c r="Q50" s="15" t="s">
        <v>2</v>
      </c>
      <c r="R50" s="3" t="s">
        <v>35</v>
      </c>
      <c r="S50" s="15" t="s">
        <v>2</v>
      </c>
      <c r="T50" s="2" t="s">
        <v>157</v>
      </c>
      <c r="U50" s="15" t="s">
        <v>10</v>
      </c>
      <c r="V50" s="5" t="s">
        <v>11</v>
      </c>
      <c r="W50" s="15" t="s">
        <v>2</v>
      </c>
      <c r="X50" s="2" t="s">
        <v>23</v>
      </c>
    </row>
    <row r="51" spans="1:24" ht="13.5" thickBot="1">
      <c r="A51" s="15" t="s">
        <v>3</v>
      </c>
      <c r="B51" s="2" t="s">
        <v>54</v>
      </c>
      <c r="D51" s="4" t="s">
        <v>12</v>
      </c>
      <c r="E51" s="15" t="s">
        <v>3</v>
      </c>
      <c r="F51" s="2" t="s">
        <v>24</v>
      </c>
      <c r="G51" s="15" t="s">
        <v>3</v>
      </c>
      <c r="H51" s="2" t="s">
        <v>20</v>
      </c>
      <c r="J51" s="4" t="s">
        <v>12</v>
      </c>
      <c r="K51" s="15" t="s">
        <v>3</v>
      </c>
      <c r="L51" s="2" t="s">
        <v>65</v>
      </c>
      <c r="M51" s="15" t="s">
        <v>3</v>
      </c>
      <c r="N51" s="2" t="s">
        <v>24</v>
      </c>
      <c r="P51" s="4" t="s">
        <v>12</v>
      </c>
      <c r="Q51" s="15" t="s">
        <v>3</v>
      </c>
      <c r="R51" s="2" t="s">
        <v>189</v>
      </c>
      <c r="S51" s="15" t="s">
        <v>3</v>
      </c>
      <c r="T51" s="2" t="s">
        <v>15</v>
      </c>
      <c r="V51" s="4" t="s">
        <v>12</v>
      </c>
      <c r="W51" s="15" t="s">
        <v>3</v>
      </c>
      <c r="X51" s="2" t="s">
        <v>124</v>
      </c>
    </row>
    <row r="52" spans="1:24" ht="13.5" thickBot="1">
      <c r="A52" s="15" t="s">
        <v>4</v>
      </c>
      <c r="B52" s="2" t="s">
        <v>49</v>
      </c>
      <c r="D52" s="6" t="s">
        <v>199</v>
      </c>
      <c r="E52" s="15" t="s">
        <v>4</v>
      </c>
      <c r="F52" s="2" t="s">
        <v>20</v>
      </c>
      <c r="G52" s="15" t="s">
        <v>4</v>
      </c>
      <c r="H52" s="2" t="s">
        <v>65</v>
      </c>
      <c r="J52" s="6" t="s">
        <v>205</v>
      </c>
      <c r="K52" s="15" t="s">
        <v>4</v>
      </c>
      <c r="L52" s="2" t="s">
        <v>21</v>
      </c>
      <c r="M52" s="15" t="s">
        <v>4</v>
      </c>
      <c r="N52" s="2" t="s">
        <v>20</v>
      </c>
      <c r="P52" s="6" t="s">
        <v>173</v>
      </c>
      <c r="Q52" s="15" t="s">
        <v>4</v>
      </c>
      <c r="R52" s="2" t="s">
        <v>22</v>
      </c>
      <c r="S52" s="15" t="s">
        <v>4</v>
      </c>
      <c r="T52" s="2" t="s">
        <v>58</v>
      </c>
      <c r="V52" s="6" t="s">
        <v>172</v>
      </c>
      <c r="W52" s="15" t="s">
        <v>4</v>
      </c>
      <c r="X52" s="2" t="s">
        <v>42</v>
      </c>
    </row>
    <row r="55" spans="1:24" ht="12.75">
      <c r="A55" s="7">
        <v>22</v>
      </c>
      <c r="B55" s="7" t="s">
        <v>105</v>
      </c>
      <c r="C55" s="7" t="s">
        <v>82</v>
      </c>
      <c r="D55" s="7" t="s">
        <v>82</v>
      </c>
      <c r="E55" s="7" t="s">
        <v>82</v>
      </c>
      <c r="F55" s="7" t="s">
        <v>82</v>
      </c>
      <c r="G55" s="7" t="s">
        <v>82</v>
      </c>
      <c r="H55" s="7" t="s">
        <v>82</v>
      </c>
      <c r="I55" s="7" t="s">
        <v>82</v>
      </c>
      <c r="J55" s="7" t="s">
        <v>82</v>
      </c>
      <c r="K55" s="7">
        <v>18</v>
      </c>
      <c r="L55" s="7" t="s">
        <v>97</v>
      </c>
      <c r="M55" s="7" t="s">
        <v>82</v>
      </c>
      <c r="N55" s="7" t="s">
        <v>82</v>
      </c>
      <c r="O55" s="7">
        <v>18</v>
      </c>
      <c r="P55" s="7" t="s">
        <v>164</v>
      </c>
      <c r="Q55" s="7" t="s">
        <v>82</v>
      </c>
      <c r="R55" s="7" t="s">
        <v>82</v>
      </c>
      <c r="S55" s="7" t="s">
        <v>82</v>
      </c>
      <c r="T55" s="7" t="s">
        <v>82</v>
      </c>
      <c r="U55" s="7">
        <v>18</v>
      </c>
      <c r="V55" s="7" t="s">
        <v>84</v>
      </c>
      <c r="W55" s="7" t="s">
        <v>82</v>
      </c>
      <c r="X55" s="7" t="s">
        <v>82</v>
      </c>
    </row>
    <row r="56" spans="1:24" ht="12.75">
      <c r="A56" s="7">
        <v>18</v>
      </c>
      <c r="B56" s="7" t="s">
        <v>105</v>
      </c>
      <c r="C56" s="7" t="s">
        <v>82</v>
      </c>
      <c r="D56" s="7" t="s">
        <v>82</v>
      </c>
      <c r="E56" s="7" t="s">
        <v>82</v>
      </c>
      <c r="F56" s="7" t="s">
        <v>82</v>
      </c>
      <c r="G56" s="7" t="s">
        <v>82</v>
      </c>
      <c r="H56" s="7" t="s">
        <v>82</v>
      </c>
      <c r="I56" s="7" t="s">
        <v>82</v>
      </c>
      <c r="J56" s="7" t="s">
        <v>82</v>
      </c>
      <c r="K56" s="7">
        <v>18</v>
      </c>
      <c r="L56" s="7" t="s">
        <v>105</v>
      </c>
      <c r="M56" s="7" t="s">
        <v>82</v>
      </c>
      <c r="N56" s="7" t="s">
        <v>82</v>
      </c>
      <c r="O56" s="7">
        <v>18</v>
      </c>
      <c r="P56" s="7" t="s">
        <v>164</v>
      </c>
      <c r="Q56" s="7" t="s">
        <v>82</v>
      </c>
      <c r="R56" s="7" t="s">
        <v>82</v>
      </c>
      <c r="S56" s="7" t="s">
        <v>82</v>
      </c>
      <c r="T56" s="7" t="s">
        <v>82</v>
      </c>
      <c r="U56" s="7">
        <v>18</v>
      </c>
      <c r="V56" s="7" t="s">
        <v>84</v>
      </c>
      <c r="W56" s="7" t="s">
        <v>82</v>
      </c>
      <c r="X56" s="7" t="s">
        <v>82</v>
      </c>
    </row>
    <row r="57" spans="3:17" ht="12.75">
      <c r="C57" s="15" t="s">
        <v>82</v>
      </c>
      <c r="D57" s="2" t="s">
        <v>82</v>
      </c>
      <c r="G57" s="16" t="s">
        <v>82</v>
      </c>
      <c r="O57" s="15" t="s">
        <v>82</v>
      </c>
      <c r="P57" s="2" t="s">
        <v>82</v>
      </c>
      <c r="Q57" s="16" t="s">
        <v>82</v>
      </c>
    </row>
    <row r="58" spans="3:17" ht="12.75">
      <c r="C58" s="15" t="s">
        <v>82</v>
      </c>
      <c r="D58" s="2" t="s">
        <v>82</v>
      </c>
      <c r="G58" s="16" t="s">
        <v>82</v>
      </c>
      <c r="O58" s="15" t="s">
        <v>82</v>
      </c>
      <c r="P58" s="2" t="s">
        <v>82</v>
      </c>
      <c r="Q58" s="16" t="s">
        <v>82</v>
      </c>
    </row>
    <row r="60" spans="1:22" ht="12.75">
      <c r="A60" s="10" t="str">
        <f>$A$1&amp;"/13"</f>
        <v>3/13</v>
      </c>
      <c r="C60" s="15" t="s">
        <v>0</v>
      </c>
      <c r="D60" s="2" t="s">
        <v>1</v>
      </c>
      <c r="G60" s="10" t="str">
        <f>$A$1&amp;"/14"</f>
        <v>3/14</v>
      </c>
      <c r="I60" s="15" t="s">
        <v>0</v>
      </c>
      <c r="J60" s="2" t="s">
        <v>44</v>
      </c>
      <c r="M60" s="10" t="str">
        <f>$A$1&amp;"/15"</f>
        <v>3/15</v>
      </c>
      <c r="O60" s="15" t="s">
        <v>0</v>
      </c>
      <c r="S60" s="10" t="str">
        <f>$A$1&amp;"/16"</f>
        <v>3/16</v>
      </c>
      <c r="U60" s="15" t="s">
        <v>0</v>
      </c>
      <c r="V60" s="2" t="s">
        <v>1</v>
      </c>
    </row>
    <row r="61" spans="3:21" ht="12.75">
      <c r="C61" s="15" t="s">
        <v>1</v>
      </c>
      <c r="D61" s="2" t="s">
        <v>20</v>
      </c>
      <c r="I61" s="15" t="s">
        <v>1</v>
      </c>
      <c r="J61" s="2" t="s">
        <v>40</v>
      </c>
      <c r="O61" s="15" t="s">
        <v>1</v>
      </c>
      <c r="P61" s="2" t="s">
        <v>51</v>
      </c>
      <c r="U61" s="15" t="s">
        <v>1</v>
      </c>
    </row>
    <row r="62" spans="3:22" ht="12.75">
      <c r="C62" s="15" t="s">
        <v>2</v>
      </c>
      <c r="D62" s="2" t="s">
        <v>41</v>
      </c>
      <c r="I62" s="15" t="s">
        <v>2</v>
      </c>
      <c r="J62" s="2" t="s">
        <v>28</v>
      </c>
      <c r="O62" s="15" t="s">
        <v>2</v>
      </c>
      <c r="P62" s="2" t="s">
        <v>129</v>
      </c>
      <c r="U62" s="15" t="s">
        <v>2</v>
      </c>
      <c r="V62" s="2" t="s">
        <v>54</v>
      </c>
    </row>
    <row r="63" spans="3:22" ht="12.75">
      <c r="C63" s="15" t="s">
        <v>3</v>
      </c>
      <c r="D63" s="2" t="s">
        <v>58</v>
      </c>
      <c r="I63" s="15" t="s">
        <v>3</v>
      </c>
      <c r="J63" s="2" t="s">
        <v>18</v>
      </c>
      <c r="O63" s="15" t="s">
        <v>3</v>
      </c>
      <c r="P63" s="2" t="s">
        <v>60</v>
      </c>
      <c r="U63" s="15" t="s">
        <v>3</v>
      </c>
      <c r="V63" s="2" t="s">
        <v>179</v>
      </c>
    </row>
    <row r="64" spans="3:22" ht="12.75">
      <c r="C64" s="15" t="s">
        <v>4</v>
      </c>
      <c r="D64" s="2" t="s">
        <v>14</v>
      </c>
      <c r="I64" s="15" t="s">
        <v>4</v>
      </c>
      <c r="J64" s="2" t="s">
        <v>55</v>
      </c>
      <c r="O64" s="15" t="s">
        <v>4</v>
      </c>
      <c r="P64" s="2" t="s">
        <v>59</v>
      </c>
      <c r="U64" s="15" t="s">
        <v>4</v>
      </c>
      <c r="V64" s="2" t="s">
        <v>132</v>
      </c>
    </row>
    <row r="65" spans="1:24" ht="12.75">
      <c r="A65" s="15" t="s">
        <v>0</v>
      </c>
      <c r="D65" s="4" t="s">
        <v>5</v>
      </c>
      <c r="E65" s="15" t="s">
        <v>0</v>
      </c>
      <c r="F65" s="2" t="s">
        <v>37</v>
      </c>
      <c r="G65" s="15" t="s">
        <v>0</v>
      </c>
      <c r="H65" s="2" t="s">
        <v>1</v>
      </c>
      <c r="J65" s="4" t="s">
        <v>140</v>
      </c>
      <c r="K65" s="15" t="s">
        <v>0</v>
      </c>
      <c r="M65" s="15" t="s">
        <v>0</v>
      </c>
      <c r="N65" s="10" t="s">
        <v>134</v>
      </c>
      <c r="P65" s="4" t="s">
        <v>142</v>
      </c>
      <c r="Q65" s="15" t="s">
        <v>0</v>
      </c>
      <c r="R65" s="2" t="s">
        <v>3</v>
      </c>
      <c r="S65" s="15" t="s">
        <v>0</v>
      </c>
      <c r="T65" s="2" t="s">
        <v>2</v>
      </c>
      <c r="V65" s="4" t="s">
        <v>143</v>
      </c>
      <c r="W65" s="15" t="s">
        <v>0</v>
      </c>
      <c r="X65" s="2" t="s">
        <v>77</v>
      </c>
    </row>
    <row r="66" spans="1:24" ht="12.75">
      <c r="A66" s="15" t="s">
        <v>1</v>
      </c>
      <c r="B66" s="2" t="s">
        <v>136</v>
      </c>
      <c r="E66" s="15" t="s">
        <v>1</v>
      </c>
      <c r="F66" s="2" t="s">
        <v>16</v>
      </c>
      <c r="G66" s="15" t="s">
        <v>1</v>
      </c>
      <c r="H66" s="2" t="s">
        <v>14</v>
      </c>
      <c r="K66" s="15" t="s">
        <v>1</v>
      </c>
      <c r="L66" s="2" t="s">
        <v>48</v>
      </c>
      <c r="M66" s="15" t="s">
        <v>1</v>
      </c>
      <c r="N66" s="10" t="s">
        <v>29</v>
      </c>
      <c r="Q66" s="15" t="s">
        <v>1</v>
      </c>
      <c r="R66" s="2" t="s">
        <v>153</v>
      </c>
      <c r="S66" s="15" t="s">
        <v>1</v>
      </c>
      <c r="T66" s="2" t="s">
        <v>214</v>
      </c>
      <c r="W66" s="15" t="s">
        <v>1</v>
      </c>
      <c r="X66" s="2" t="s">
        <v>61</v>
      </c>
    </row>
    <row r="67" spans="1:24" ht="12.75">
      <c r="A67" s="15" t="s">
        <v>2</v>
      </c>
      <c r="B67" s="2" t="s">
        <v>47</v>
      </c>
      <c r="C67" s="15" t="s">
        <v>6</v>
      </c>
      <c r="D67" s="5" t="s">
        <v>139</v>
      </c>
      <c r="E67" s="15" t="s">
        <v>2</v>
      </c>
      <c r="F67" s="3" t="s">
        <v>45</v>
      </c>
      <c r="G67" s="15" t="s">
        <v>2</v>
      </c>
      <c r="H67" s="2" t="s">
        <v>61</v>
      </c>
      <c r="I67" s="15" t="s">
        <v>8</v>
      </c>
      <c r="J67" s="5" t="s">
        <v>7</v>
      </c>
      <c r="K67" s="15" t="s">
        <v>2</v>
      </c>
      <c r="L67" s="3" t="s">
        <v>46</v>
      </c>
      <c r="M67" s="15" t="s">
        <v>2</v>
      </c>
      <c r="N67" s="10">
        <v>7</v>
      </c>
      <c r="O67" s="15" t="s">
        <v>141</v>
      </c>
      <c r="P67" s="5" t="s">
        <v>9</v>
      </c>
      <c r="Q67" s="15" t="s">
        <v>2</v>
      </c>
      <c r="R67" s="3" t="s">
        <v>51</v>
      </c>
      <c r="S67" s="15" t="s">
        <v>2</v>
      </c>
      <c r="T67" s="2" t="s">
        <v>27</v>
      </c>
      <c r="U67" s="15" t="s">
        <v>10</v>
      </c>
      <c r="V67" s="5" t="s">
        <v>11</v>
      </c>
      <c r="W67" s="15" t="s">
        <v>2</v>
      </c>
      <c r="X67" s="2" t="s">
        <v>149</v>
      </c>
    </row>
    <row r="68" spans="1:24" ht="13.5" thickBot="1">
      <c r="A68" s="15" t="s">
        <v>3</v>
      </c>
      <c r="B68" s="2" t="s">
        <v>21</v>
      </c>
      <c r="D68" s="4" t="s">
        <v>12</v>
      </c>
      <c r="E68" s="15" t="s">
        <v>3</v>
      </c>
      <c r="F68" s="2" t="s">
        <v>51</v>
      </c>
      <c r="G68" s="15" t="s">
        <v>3</v>
      </c>
      <c r="H68" s="2" t="s">
        <v>30</v>
      </c>
      <c r="J68" s="4" t="s">
        <v>12</v>
      </c>
      <c r="K68" s="15" t="s">
        <v>3</v>
      </c>
      <c r="L68" s="2" t="s">
        <v>52</v>
      </c>
      <c r="M68" s="15" t="s">
        <v>3</v>
      </c>
      <c r="N68" s="10" t="s">
        <v>18</v>
      </c>
      <c r="P68" s="4" t="s">
        <v>12</v>
      </c>
      <c r="Q68" s="15" t="s">
        <v>3</v>
      </c>
      <c r="R68" s="2" t="s">
        <v>38</v>
      </c>
      <c r="S68" s="15" t="s">
        <v>3</v>
      </c>
      <c r="T68" s="2" t="s">
        <v>18</v>
      </c>
      <c r="V68" s="4" t="s">
        <v>12</v>
      </c>
      <c r="W68" s="15" t="s">
        <v>3</v>
      </c>
      <c r="X68" s="2" t="s">
        <v>54</v>
      </c>
    </row>
    <row r="69" spans="1:24" ht="13.5" thickBot="1">
      <c r="A69" s="15" t="s">
        <v>4</v>
      </c>
      <c r="B69" s="2" t="s">
        <v>51</v>
      </c>
      <c r="D69" s="6" t="s">
        <v>201</v>
      </c>
      <c r="E69" s="15" t="s">
        <v>4</v>
      </c>
      <c r="F69" s="2" t="s">
        <v>40</v>
      </c>
      <c r="G69" s="15" t="s">
        <v>4</v>
      </c>
      <c r="H69" s="2" t="s">
        <v>61</v>
      </c>
      <c r="J69" s="6" t="s">
        <v>206</v>
      </c>
      <c r="K69" s="15" t="s">
        <v>4</v>
      </c>
      <c r="L69" s="2" t="s">
        <v>124</v>
      </c>
      <c r="M69" s="15" t="s">
        <v>4</v>
      </c>
      <c r="N69" s="10" t="s">
        <v>131</v>
      </c>
      <c r="P69" s="6" t="s">
        <v>210</v>
      </c>
      <c r="Q69" s="15" t="s">
        <v>4</v>
      </c>
      <c r="R69" s="2" t="s">
        <v>54</v>
      </c>
      <c r="S69" s="15" t="s">
        <v>4</v>
      </c>
      <c r="T69" s="2" t="s">
        <v>24</v>
      </c>
      <c r="V69" s="6" t="s">
        <v>185</v>
      </c>
      <c r="W69" s="15" t="s">
        <v>4</v>
      </c>
      <c r="X69" s="2" t="s">
        <v>20</v>
      </c>
    </row>
    <row r="72" spans="1:24" ht="12.75">
      <c r="A72" s="7">
        <v>0</v>
      </c>
      <c r="B72" s="7" t="s">
        <v>93</v>
      </c>
      <c r="C72" s="7" t="s">
        <v>82</v>
      </c>
      <c r="D72" s="7" t="s">
        <v>82</v>
      </c>
      <c r="E72" s="7" t="s">
        <v>82</v>
      </c>
      <c r="F72" s="7" t="s">
        <v>82</v>
      </c>
      <c r="G72" s="7">
        <v>0</v>
      </c>
      <c r="H72" s="7" t="s">
        <v>93</v>
      </c>
      <c r="I72" s="7"/>
      <c r="J72" s="7"/>
      <c r="K72" s="7" t="s">
        <v>82</v>
      </c>
      <c r="L72" s="7" t="s">
        <v>82</v>
      </c>
      <c r="M72" s="7">
        <v>18</v>
      </c>
      <c r="N72" s="7" t="s">
        <v>103</v>
      </c>
      <c r="O72" s="7" t="s">
        <v>82</v>
      </c>
      <c r="P72" s="7" t="s">
        <v>82</v>
      </c>
      <c r="Q72" s="7" t="s">
        <v>82</v>
      </c>
      <c r="R72" s="7" t="s">
        <v>82</v>
      </c>
      <c r="S72" s="7" t="s">
        <v>82</v>
      </c>
      <c r="T72" s="7" t="s">
        <v>82</v>
      </c>
      <c r="U72" s="7" t="s">
        <v>82</v>
      </c>
      <c r="V72" s="7" t="s">
        <v>82</v>
      </c>
      <c r="W72" s="7">
        <v>24</v>
      </c>
      <c r="X72" s="7" t="s">
        <v>81</v>
      </c>
    </row>
    <row r="73" spans="1:24" ht="12.75">
      <c r="A73" s="7">
        <v>0</v>
      </c>
      <c r="B73" s="7" t="s">
        <v>93</v>
      </c>
      <c r="C73" s="7" t="s">
        <v>82</v>
      </c>
      <c r="D73" s="7" t="s">
        <v>82</v>
      </c>
      <c r="E73" s="7" t="s">
        <v>82</v>
      </c>
      <c r="F73" s="7" t="s">
        <v>82</v>
      </c>
      <c r="G73" s="7">
        <v>18</v>
      </c>
      <c r="H73" s="7" t="s">
        <v>105</v>
      </c>
      <c r="I73" s="7" t="s">
        <v>82</v>
      </c>
      <c r="J73" s="7" t="s">
        <v>82</v>
      </c>
      <c r="K73" s="7" t="s">
        <v>82</v>
      </c>
      <c r="L73" s="7" t="s">
        <v>82</v>
      </c>
      <c r="M73" s="7">
        <v>23</v>
      </c>
      <c r="N73" s="7" t="s">
        <v>91</v>
      </c>
      <c r="O73" s="7" t="s">
        <v>82</v>
      </c>
      <c r="P73" s="7" t="s">
        <v>82</v>
      </c>
      <c r="Q73" s="7" t="s">
        <v>82</v>
      </c>
      <c r="R73" s="7" t="s">
        <v>82</v>
      </c>
      <c r="S73" s="7">
        <v>18</v>
      </c>
      <c r="T73" s="7" t="s">
        <v>87</v>
      </c>
      <c r="U73" s="7" t="s">
        <v>82</v>
      </c>
      <c r="V73" s="7" t="s">
        <v>82</v>
      </c>
      <c r="W73" s="7" t="s">
        <v>82</v>
      </c>
      <c r="X73" s="7" t="s">
        <v>82</v>
      </c>
    </row>
    <row r="74" ht="12.75">
      <c r="A74" s="16" t="s">
        <v>82</v>
      </c>
    </row>
    <row r="75" ht="12.75">
      <c r="A75" s="16" t="s">
        <v>82</v>
      </c>
    </row>
    <row r="78" spans="2:24" ht="12.75">
      <c r="B78" s="2" t="s">
        <v>127</v>
      </c>
      <c r="D78" s="2" t="s">
        <v>123</v>
      </c>
      <c r="E78" s="15"/>
      <c r="F78" s="2" t="s">
        <v>162</v>
      </c>
      <c r="H78" s="2" t="s">
        <v>123</v>
      </c>
      <c r="J78" s="2" t="s">
        <v>162</v>
      </c>
      <c r="K78" s="15"/>
      <c r="L78" s="2" t="s">
        <v>120</v>
      </c>
      <c r="N78" s="2" t="s">
        <v>162</v>
      </c>
      <c r="P78" s="2" t="s">
        <v>120</v>
      </c>
      <c r="R78" s="2" t="s">
        <v>127</v>
      </c>
      <c r="T78" s="2" t="s">
        <v>120</v>
      </c>
      <c r="U78" s="16"/>
      <c r="V78" s="2" t="s">
        <v>127</v>
      </c>
      <c r="X78" s="2" t="s">
        <v>123</v>
      </c>
    </row>
    <row r="79" spans="2:24" ht="12.75">
      <c r="B79" s="2" t="s">
        <v>151</v>
      </c>
      <c r="D79" s="2" t="s">
        <v>177</v>
      </c>
      <c r="E79" s="15"/>
      <c r="F79" s="2" t="s">
        <v>220</v>
      </c>
      <c r="H79" s="2" t="s">
        <v>177</v>
      </c>
      <c r="J79" s="2" t="s">
        <v>220</v>
      </c>
      <c r="K79" s="15"/>
      <c r="L79" s="2" t="s">
        <v>219</v>
      </c>
      <c r="N79" s="2" t="s">
        <v>220</v>
      </c>
      <c r="P79" s="2" t="s">
        <v>219</v>
      </c>
      <c r="R79" s="2" t="s">
        <v>151</v>
      </c>
      <c r="T79" s="2" t="s">
        <v>219</v>
      </c>
      <c r="U79" s="16"/>
      <c r="V79" s="2" t="s">
        <v>151</v>
      </c>
      <c r="X79" s="2" t="s">
        <v>177</v>
      </c>
    </row>
    <row r="82" spans="1:22" ht="12.75">
      <c r="A82" s="10" t="str">
        <f>$A$1&amp;"/17"</f>
        <v>3/17</v>
      </c>
      <c r="C82" s="15" t="s">
        <v>0</v>
      </c>
      <c r="D82" s="2" t="s">
        <v>78</v>
      </c>
      <c r="G82" s="10" t="str">
        <f>$A$1&amp;"/18"</f>
        <v>3/18</v>
      </c>
      <c r="I82" s="15" t="s">
        <v>0</v>
      </c>
      <c r="J82" s="2" t="s">
        <v>4</v>
      </c>
      <c r="M82" s="10" t="str">
        <f>$A$1&amp;"/19"</f>
        <v>3/19</v>
      </c>
      <c r="O82" s="15" t="s">
        <v>0</v>
      </c>
      <c r="P82" s="2" t="s">
        <v>4</v>
      </c>
      <c r="S82" s="10" t="str">
        <f>$A$1&amp;"/20"</f>
        <v>3/20</v>
      </c>
      <c r="U82" s="15" t="s">
        <v>0</v>
      </c>
      <c r="V82" s="2" t="s">
        <v>1</v>
      </c>
    </row>
    <row r="83" spans="3:21" ht="12.75">
      <c r="C83" s="15" t="s">
        <v>1</v>
      </c>
      <c r="I83" s="15" t="s">
        <v>1</v>
      </c>
      <c r="J83" s="2" t="s">
        <v>15</v>
      </c>
      <c r="O83" s="15" t="s">
        <v>1</v>
      </c>
      <c r="P83" s="2" t="s">
        <v>15</v>
      </c>
      <c r="U83" s="15" t="s">
        <v>1</v>
      </c>
    </row>
    <row r="84" spans="3:22" ht="12.75">
      <c r="C84" s="15" t="s">
        <v>2</v>
      </c>
      <c r="D84" s="2" t="s">
        <v>136</v>
      </c>
      <c r="I84" s="15" t="s">
        <v>2</v>
      </c>
      <c r="J84" s="2" t="s">
        <v>179</v>
      </c>
      <c r="O84" s="15" t="s">
        <v>2</v>
      </c>
      <c r="P84" s="2" t="s">
        <v>190</v>
      </c>
      <c r="U84" s="15" t="s">
        <v>2</v>
      </c>
      <c r="V84" s="2" t="s">
        <v>64</v>
      </c>
    </row>
    <row r="85" spans="3:22" ht="12.75">
      <c r="C85" s="15" t="s">
        <v>3</v>
      </c>
      <c r="D85" s="2" t="s">
        <v>30</v>
      </c>
      <c r="I85" s="15" t="s">
        <v>3</v>
      </c>
      <c r="J85" s="2" t="s">
        <v>20</v>
      </c>
      <c r="O85" s="15" t="s">
        <v>3</v>
      </c>
      <c r="P85" s="2" t="s">
        <v>29</v>
      </c>
      <c r="U85" s="15" t="s">
        <v>3</v>
      </c>
      <c r="V85" s="2" t="s">
        <v>130</v>
      </c>
    </row>
    <row r="86" spans="3:22" ht="12.75">
      <c r="C86" s="15" t="s">
        <v>4</v>
      </c>
      <c r="D86" s="2" t="s">
        <v>27</v>
      </c>
      <c r="I86" s="15" t="s">
        <v>4</v>
      </c>
      <c r="J86" s="2" t="s">
        <v>53</v>
      </c>
      <c r="O86" s="15" t="s">
        <v>4</v>
      </c>
      <c r="P86" s="2" t="s">
        <v>16</v>
      </c>
      <c r="U86" s="15" t="s">
        <v>4</v>
      </c>
      <c r="V86" s="2" t="s">
        <v>41</v>
      </c>
    </row>
    <row r="87" spans="1:23" ht="12.75">
      <c r="A87" s="15" t="s">
        <v>0</v>
      </c>
      <c r="B87" s="2" t="s">
        <v>3</v>
      </c>
      <c r="D87" s="4" t="s">
        <v>5</v>
      </c>
      <c r="E87" s="15" t="s">
        <v>0</v>
      </c>
      <c r="F87" s="2" t="s">
        <v>4</v>
      </c>
      <c r="G87" s="15" t="s">
        <v>0</v>
      </c>
      <c r="H87" s="2" t="s">
        <v>3</v>
      </c>
      <c r="J87" s="4" t="s">
        <v>140</v>
      </c>
      <c r="K87" s="15" t="s">
        <v>0</v>
      </c>
      <c r="L87" s="2" t="s">
        <v>1</v>
      </c>
      <c r="M87" s="15" t="s">
        <v>0</v>
      </c>
      <c r="P87" s="4" t="s">
        <v>142</v>
      </c>
      <c r="Q87" s="15" t="s">
        <v>0</v>
      </c>
      <c r="R87" s="2" t="s">
        <v>148</v>
      </c>
      <c r="S87" s="15" t="s">
        <v>0</v>
      </c>
      <c r="T87" s="2" t="s">
        <v>156</v>
      </c>
      <c r="V87" s="4" t="s">
        <v>143</v>
      </c>
      <c r="W87" s="15" t="s">
        <v>0</v>
      </c>
    </row>
    <row r="88" spans="1:24" ht="12.75">
      <c r="A88" s="15" t="s">
        <v>1</v>
      </c>
      <c r="B88" s="2" t="s">
        <v>60</v>
      </c>
      <c r="E88" s="15" t="s">
        <v>1</v>
      </c>
      <c r="F88" s="2" t="s">
        <v>41</v>
      </c>
      <c r="G88" s="15" t="s">
        <v>1</v>
      </c>
      <c r="H88" s="2" t="s">
        <v>72</v>
      </c>
      <c r="K88" s="15" t="s">
        <v>1</v>
      </c>
      <c r="L88" s="2" t="s">
        <v>53</v>
      </c>
      <c r="M88" s="15" t="s">
        <v>1</v>
      </c>
      <c r="N88" s="2" t="s">
        <v>21</v>
      </c>
      <c r="Q88" s="15" t="s">
        <v>1</v>
      </c>
      <c r="R88" s="2" t="s">
        <v>74</v>
      </c>
      <c r="S88" s="15" t="s">
        <v>1</v>
      </c>
      <c r="T88" s="2" t="s">
        <v>145</v>
      </c>
      <c r="W88" s="15" t="s">
        <v>1</v>
      </c>
      <c r="X88" s="2" t="s">
        <v>51</v>
      </c>
    </row>
    <row r="89" spans="1:24" ht="12.75">
      <c r="A89" s="15" t="s">
        <v>2</v>
      </c>
      <c r="B89" s="2" t="s">
        <v>16</v>
      </c>
      <c r="C89" s="15" t="s">
        <v>6</v>
      </c>
      <c r="D89" s="5" t="s">
        <v>139</v>
      </c>
      <c r="E89" s="15" t="s">
        <v>2</v>
      </c>
      <c r="F89" s="3" t="s">
        <v>20</v>
      </c>
      <c r="G89" s="15" t="s">
        <v>2</v>
      </c>
      <c r="H89" s="2" t="s">
        <v>18</v>
      </c>
      <c r="I89" s="15" t="s">
        <v>8</v>
      </c>
      <c r="J89" s="5" t="s">
        <v>7</v>
      </c>
      <c r="K89" s="15" t="s">
        <v>2</v>
      </c>
      <c r="L89" s="3" t="s">
        <v>61</v>
      </c>
      <c r="M89" s="15" t="s">
        <v>2</v>
      </c>
      <c r="N89" s="2" t="s">
        <v>15</v>
      </c>
      <c r="O89" s="15" t="s">
        <v>141</v>
      </c>
      <c r="P89" s="5" t="s">
        <v>9</v>
      </c>
      <c r="Q89" s="15" t="s">
        <v>2</v>
      </c>
      <c r="R89" s="3"/>
      <c r="S89" s="15" t="s">
        <v>2</v>
      </c>
      <c r="T89" s="2" t="s">
        <v>54</v>
      </c>
      <c r="U89" s="15" t="s">
        <v>10</v>
      </c>
      <c r="V89" s="5" t="s">
        <v>11</v>
      </c>
      <c r="W89" s="15" t="s">
        <v>2</v>
      </c>
      <c r="X89" s="2" t="s">
        <v>59</v>
      </c>
    </row>
    <row r="90" spans="1:24" ht="13.5" thickBot="1">
      <c r="A90" s="15" t="s">
        <v>3</v>
      </c>
      <c r="B90" s="2" t="s">
        <v>48</v>
      </c>
      <c r="D90" s="4" t="s">
        <v>12</v>
      </c>
      <c r="E90" s="15" t="s">
        <v>3</v>
      </c>
      <c r="F90" s="2" t="s">
        <v>22</v>
      </c>
      <c r="G90" s="15" t="s">
        <v>3</v>
      </c>
      <c r="H90" s="2" t="s">
        <v>147</v>
      </c>
      <c r="J90" s="4" t="s">
        <v>12</v>
      </c>
      <c r="K90" s="15" t="s">
        <v>3</v>
      </c>
      <c r="L90" s="2" t="s">
        <v>14</v>
      </c>
      <c r="M90" s="15" t="s">
        <v>3</v>
      </c>
      <c r="N90" s="2" t="s">
        <v>66</v>
      </c>
      <c r="P90" s="4" t="s">
        <v>12</v>
      </c>
      <c r="Q90" s="15" t="s">
        <v>3</v>
      </c>
      <c r="R90" s="2" t="s">
        <v>50</v>
      </c>
      <c r="S90" s="15" t="s">
        <v>3</v>
      </c>
      <c r="T90" s="2" t="s">
        <v>23</v>
      </c>
      <c r="V90" s="4" t="s">
        <v>12</v>
      </c>
      <c r="W90" s="15" t="s">
        <v>3</v>
      </c>
      <c r="X90" s="2" t="s">
        <v>76</v>
      </c>
    </row>
    <row r="91" spans="1:24" ht="13.5" thickBot="1">
      <c r="A91" s="15" t="s">
        <v>4</v>
      </c>
      <c r="B91" s="2" t="s">
        <v>42</v>
      </c>
      <c r="D91" s="6" t="s">
        <v>202</v>
      </c>
      <c r="E91" s="15" t="s">
        <v>4</v>
      </c>
      <c r="F91" s="2" t="s">
        <v>128</v>
      </c>
      <c r="G91" s="15" t="s">
        <v>4</v>
      </c>
      <c r="H91" s="2" t="s">
        <v>15</v>
      </c>
      <c r="J91" s="6" t="s">
        <v>207</v>
      </c>
      <c r="K91" s="15" t="s">
        <v>4</v>
      </c>
      <c r="L91" s="2" t="s">
        <v>61</v>
      </c>
      <c r="M91" s="15" t="s">
        <v>4</v>
      </c>
      <c r="N91" s="2" t="s">
        <v>158</v>
      </c>
      <c r="P91" s="6" t="s">
        <v>211</v>
      </c>
      <c r="Q91" s="15" t="s">
        <v>4</v>
      </c>
      <c r="R91" s="2" t="s">
        <v>54</v>
      </c>
      <c r="S91" s="15" t="s">
        <v>4</v>
      </c>
      <c r="T91" s="2" t="s">
        <v>15</v>
      </c>
      <c r="V91" s="6" t="s">
        <v>215</v>
      </c>
      <c r="W91" s="15" t="s">
        <v>4</v>
      </c>
      <c r="X91" s="2" t="s">
        <v>33</v>
      </c>
    </row>
    <row r="94" spans="1:24" ht="12.75">
      <c r="A94" s="7" t="s">
        <v>82</v>
      </c>
      <c r="B94" s="7" t="s">
        <v>82</v>
      </c>
      <c r="C94" s="7">
        <v>18</v>
      </c>
      <c r="D94" s="7" t="s">
        <v>81</v>
      </c>
      <c r="E94" s="7" t="s">
        <v>82</v>
      </c>
      <c r="F94" s="7" t="s">
        <v>82</v>
      </c>
      <c r="G94" s="7" t="s">
        <v>82</v>
      </c>
      <c r="H94" s="7" t="s">
        <v>82</v>
      </c>
      <c r="I94" s="7">
        <v>18</v>
      </c>
      <c r="J94" s="7" t="s">
        <v>95</v>
      </c>
      <c r="K94" s="7" t="s">
        <v>82</v>
      </c>
      <c r="L94" s="7" t="s">
        <v>82</v>
      </c>
      <c r="M94" s="7" t="s">
        <v>82</v>
      </c>
      <c r="N94" s="7" t="s">
        <v>82</v>
      </c>
      <c r="O94" s="7" t="s">
        <v>82</v>
      </c>
      <c r="P94" s="7" t="s">
        <v>82</v>
      </c>
      <c r="Q94" s="7">
        <v>18</v>
      </c>
      <c r="R94" s="7" t="s">
        <v>217</v>
      </c>
      <c r="S94" s="7">
        <v>20</v>
      </c>
      <c r="T94" s="7" t="s">
        <v>126</v>
      </c>
      <c r="U94" s="7" t="s">
        <v>82</v>
      </c>
      <c r="V94" s="7" t="s">
        <v>82</v>
      </c>
      <c r="W94" s="7" t="s">
        <v>82</v>
      </c>
      <c r="X94" s="7" t="s">
        <v>82</v>
      </c>
    </row>
    <row r="95" spans="1:24" ht="12.75">
      <c r="A95" s="7">
        <v>18</v>
      </c>
      <c r="B95" s="7" t="s">
        <v>100</v>
      </c>
      <c r="C95" s="7" t="s">
        <v>82</v>
      </c>
      <c r="D95" s="7" t="s">
        <v>82</v>
      </c>
      <c r="E95" s="7" t="s">
        <v>82</v>
      </c>
      <c r="F95" s="7" t="s">
        <v>82</v>
      </c>
      <c r="G95" s="7">
        <v>22</v>
      </c>
      <c r="H95" s="7" t="s">
        <v>92</v>
      </c>
      <c r="I95" s="7" t="s">
        <v>82</v>
      </c>
      <c r="J95" s="7" t="s">
        <v>82</v>
      </c>
      <c r="K95" s="7" t="s">
        <v>82</v>
      </c>
      <c r="L95" s="7" t="s">
        <v>82</v>
      </c>
      <c r="M95" s="7" t="s">
        <v>82</v>
      </c>
      <c r="N95" s="7" t="s">
        <v>82</v>
      </c>
      <c r="O95" s="7" t="s">
        <v>82</v>
      </c>
      <c r="P95" s="7" t="s">
        <v>82</v>
      </c>
      <c r="Q95" s="7">
        <v>44</v>
      </c>
      <c r="R95" s="7" t="s">
        <v>218</v>
      </c>
      <c r="S95" s="7">
        <v>20</v>
      </c>
      <c r="T95" s="7" t="s">
        <v>89</v>
      </c>
      <c r="U95" s="7" t="s">
        <v>82</v>
      </c>
      <c r="V95" s="7" t="s">
        <v>82</v>
      </c>
      <c r="W95" s="7" t="s">
        <v>82</v>
      </c>
      <c r="X95" s="7" t="s">
        <v>82</v>
      </c>
    </row>
    <row r="96" spans="17:18" ht="12.75">
      <c r="Q96" s="16" t="s">
        <v>82</v>
      </c>
      <c r="R96" s="2" t="s">
        <v>82</v>
      </c>
    </row>
    <row r="97" spans="17:18" ht="12.75">
      <c r="Q97" s="16" t="s">
        <v>82</v>
      </c>
      <c r="R97" s="2" t="s">
        <v>82</v>
      </c>
    </row>
  </sheetData>
  <mergeCells count="2">
    <mergeCell ref="C1:J1"/>
    <mergeCell ref="O1:V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1"/>
  <sheetViews>
    <sheetView workbookViewId="0" topLeftCell="A1">
      <pane ySplit="5" topLeftCell="BM6" activePane="bottomLeft" state="frozen"/>
      <selection pane="topLeft" activeCell="A1" sqref="A1"/>
      <selection pane="bottomLeft" activeCell="K79" sqref="K79"/>
    </sheetView>
  </sheetViews>
  <sheetFormatPr defaultColWidth="9.140625" defaultRowHeight="12.75"/>
  <cols>
    <col min="1" max="1" width="2.421875" style="16" customWidth="1"/>
    <col min="2" max="2" width="8.28125" style="2" customWidth="1"/>
    <col min="3" max="3" width="2.421875" style="15" customWidth="1"/>
    <col min="4" max="4" width="9.28125" style="2" customWidth="1"/>
    <col min="5" max="5" width="2.421875" style="16" customWidth="1"/>
    <col min="6" max="6" width="8.421875" style="2" customWidth="1"/>
    <col min="7" max="7" width="2.421875" style="16" customWidth="1"/>
    <col min="8" max="8" width="8.28125" style="2" customWidth="1"/>
    <col min="9" max="9" width="2.421875" style="15" customWidth="1"/>
    <col min="10" max="10" width="9.28125" style="2" customWidth="1"/>
    <col min="11" max="11" width="2.421875" style="16" customWidth="1"/>
    <col min="12" max="12" width="8.57421875" style="2" customWidth="1"/>
    <col min="13" max="13" width="2.421875" style="16" customWidth="1"/>
    <col min="14" max="14" width="9.28125" style="2" customWidth="1"/>
    <col min="15" max="15" width="2.421875" style="15" customWidth="1"/>
    <col min="16" max="16" width="9.28125" style="2" customWidth="1"/>
    <col min="17" max="17" width="2.421875" style="16" customWidth="1"/>
    <col min="18" max="18" width="9.421875" style="2" customWidth="1"/>
    <col min="19" max="19" width="2.421875" style="16" customWidth="1"/>
    <col min="20" max="20" width="9.28125" style="2" customWidth="1"/>
    <col min="21" max="21" width="2.421875" style="15" customWidth="1"/>
    <col min="22" max="22" width="9.28125" style="2" customWidth="1"/>
    <col min="23" max="23" width="2.421875" style="16" customWidth="1"/>
    <col min="24" max="24" width="9.28125" style="2" customWidth="1"/>
    <col min="25" max="16384" width="9.140625" style="16" customWidth="1"/>
  </cols>
  <sheetData>
    <row r="1" spans="1:22" ht="18.75" customHeight="1">
      <c r="A1" s="16">
        <v>4</v>
      </c>
      <c r="B1" s="13"/>
      <c r="C1" s="25" t="s">
        <v>196</v>
      </c>
      <c r="D1" s="25"/>
      <c r="E1" s="25"/>
      <c r="F1" s="25"/>
      <c r="G1" s="25"/>
      <c r="H1" s="25"/>
      <c r="I1" s="25"/>
      <c r="J1" s="25"/>
      <c r="L1" s="14"/>
      <c r="M1" s="17"/>
      <c r="N1" s="14"/>
      <c r="O1" s="25" t="str">
        <f>"Session "&amp;$A$1&amp;" Boards 1-8"</f>
        <v>Session 4 Boards 1-8</v>
      </c>
      <c r="P1" s="25"/>
      <c r="Q1" s="25"/>
      <c r="R1" s="25"/>
      <c r="S1" s="25"/>
      <c r="T1" s="25"/>
      <c r="U1" s="25"/>
      <c r="V1" s="25"/>
    </row>
    <row r="3" spans="2:24" ht="12.75">
      <c r="B3" s="2" t="s">
        <v>123</v>
      </c>
      <c r="D3" s="2" t="s">
        <v>120</v>
      </c>
      <c r="E3" s="15"/>
      <c r="F3" s="2" t="s">
        <v>219</v>
      </c>
      <c r="H3" s="2" t="s">
        <v>120</v>
      </c>
      <c r="J3" s="2" t="s">
        <v>219</v>
      </c>
      <c r="K3" s="15"/>
      <c r="L3" s="2" t="s">
        <v>127</v>
      </c>
      <c r="N3" s="2" t="s">
        <v>219</v>
      </c>
      <c r="P3" s="2" t="s">
        <v>127</v>
      </c>
      <c r="R3" s="2" t="s">
        <v>123</v>
      </c>
      <c r="T3" s="2" t="s">
        <v>127</v>
      </c>
      <c r="U3" s="16"/>
      <c r="V3" s="2" t="s">
        <v>123</v>
      </c>
      <c r="X3" s="2" t="s">
        <v>120</v>
      </c>
    </row>
    <row r="4" spans="2:24" ht="12.75">
      <c r="B4" s="2" t="s">
        <v>220</v>
      </c>
      <c r="D4" s="2" t="s">
        <v>299</v>
      </c>
      <c r="E4" s="15"/>
      <c r="F4" s="2" t="s">
        <v>177</v>
      </c>
      <c r="H4" s="2" t="s">
        <v>299</v>
      </c>
      <c r="J4" s="2" t="s">
        <v>177</v>
      </c>
      <c r="K4" s="15"/>
      <c r="L4" s="2" t="s">
        <v>162</v>
      </c>
      <c r="N4" s="2" t="s">
        <v>177</v>
      </c>
      <c r="P4" s="2" t="s">
        <v>162</v>
      </c>
      <c r="R4" s="2" t="s">
        <v>220</v>
      </c>
      <c r="T4" s="2" t="s">
        <v>162</v>
      </c>
      <c r="U4" s="16"/>
      <c r="V4" s="2" t="s">
        <v>220</v>
      </c>
      <c r="X4" s="2" t="s">
        <v>299</v>
      </c>
    </row>
    <row r="5" spans="2:22" ht="12.75">
      <c r="B5" s="2" t="s">
        <v>300</v>
      </c>
      <c r="E5" s="15"/>
      <c r="K5" s="15"/>
      <c r="R5" s="2" t="s">
        <v>300</v>
      </c>
      <c r="U5" s="16"/>
      <c r="V5" s="2" t="s">
        <v>300</v>
      </c>
    </row>
    <row r="6" spans="5:11" ht="12.75">
      <c r="E6" s="15"/>
      <c r="K6" s="15"/>
    </row>
    <row r="7" spans="5:11" ht="12.75">
      <c r="E7" s="15"/>
      <c r="K7" s="15"/>
    </row>
    <row r="8" spans="1:22" ht="12.75">
      <c r="A8" s="10" t="str">
        <f>$A$1&amp;"/1"</f>
        <v>4/1</v>
      </c>
      <c r="B8" s="3"/>
      <c r="C8" s="15" t="s">
        <v>0</v>
      </c>
      <c r="D8" s="2" t="s">
        <v>1</v>
      </c>
      <c r="G8" s="10" t="str">
        <f>$A$1&amp;"/2"</f>
        <v>4/2</v>
      </c>
      <c r="I8" s="15" t="s">
        <v>0</v>
      </c>
      <c r="M8" s="10" t="str">
        <f>$A$1&amp;"/3"</f>
        <v>4/3</v>
      </c>
      <c r="O8" s="15" t="s">
        <v>0</v>
      </c>
      <c r="P8" s="2" t="s">
        <v>4</v>
      </c>
      <c r="S8" s="10" t="str">
        <f>$A$1&amp;"/4"</f>
        <v>4/4</v>
      </c>
      <c r="U8" s="15" t="s">
        <v>0</v>
      </c>
      <c r="V8" s="2" t="s">
        <v>4</v>
      </c>
    </row>
    <row r="9" spans="3:22" ht="12.75">
      <c r="C9" s="15" t="s">
        <v>1</v>
      </c>
      <c r="D9" s="2" t="s">
        <v>40</v>
      </c>
      <c r="I9" s="15" t="s">
        <v>1</v>
      </c>
      <c r="J9" s="2" t="s">
        <v>43</v>
      </c>
      <c r="O9" s="15" t="s">
        <v>1</v>
      </c>
      <c r="P9" s="2" t="s">
        <v>168</v>
      </c>
      <c r="U9" s="15" t="s">
        <v>1</v>
      </c>
      <c r="V9" s="2" t="s">
        <v>20</v>
      </c>
    </row>
    <row r="10" spans="3:22" ht="12.75">
      <c r="C10" s="15" t="s">
        <v>2</v>
      </c>
      <c r="D10" s="2" t="s">
        <v>129</v>
      </c>
      <c r="I10" s="15" t="s">
        <v>2</v>
      </c>
      <c r="J10" s="2" t="s">
        <v>51</v>
      </c>
      <c r="O10" s="15" t="s">
        <v>2</v>
      </c>
      <c r="P10" s="2" t="s">
        <v>54</v>
      </c>
      <c r="U10" s="15" t="s">
        <v>2</v>
      </c>
      <c r="V10" s="2" t="s">
        <v>21</v>
      </c>
    </row>
    <row r="11" spans="3:22" ht="12.75">
      <c r="C11" s="15" t="s">
        <v>3</v>
      </c>
      <c r="D11" s="2" t="s">
        <v>15</v>
      </c>
      <c r="I11" s="15" t="s">
        <v>3</v>
      </c>
      <c r="J11" s="2" t="s">
        <v>58</v>
      </c>
      <c r="O11" s="15" t="s">
        <v>3</v>
      </c>
      <c r="P11" s="2" t="s">
        <v>130</v>
      </c>
      <c r="U11" s="15" t="s">
        <v>3</v>
      </c>
      <c r="V11" s="2" t="s">
        <v>69</v>
      </c>
    </row>
    <row r="12" spans="3:22" ht="12.75">
      <c r="C12" s="15" t="s">
        <v>4</v>
      </c>
      <c r="D12" s="2" t="s">
        <v>17</v>
      </c>
      <c r="I12" s="15" t="s">
        <v>4</v>
      </c>
      <c r="J12" s="2" t="s">
        <v>14</v>
      </c>
      <c r="O12" s="15" t="s">
        <v>4</v>
      </c>
      <c r="P12" s="2" t="s">
        <v>27</v>
      </c>
      <c r="U12" s="15" t="s">
        <v>4</v>
      </c>
      <c r="V12" s="2" t="s">
        <v>30</v>
      </c>
    </row>
    <row r="13" spans="1:23" ht="12.75">
      <c r="A13" s="15" t="s">
        <v>0</v>
      </c>
      <c r="D13" s="4" t="s">
        <v>5</v>
      </c>
      <c r="E13" s="15" t="s">
        <v>0</v>
      </c>
      <c r="F13" s="2" t="s">
        <v>77</v>
      </c>
      <c r="G13" s="15" t="s">
        <v>0</v>
      </c>
      <c r="H13" s="2" t="s">
        <v>78</v>
      </c>
      <c r="J13" s="4" t="s">
        <v>140</v>
      </c>
      <c r="K13" s="15" t="s">
        <v>0</v>
      </c>
      <c r="L13" s="2" t="s">
        <v>77</v>
      </c>
      <c r="M13" s="15" t="s">
        <v>0</v>
      </c>
      <c r="P13" s="4" t="s">
        <v>142</v>
      </c>
      <c r="Q13" s="15" t="s">
        <v>0</v>
      </c>
      <c r="R13" s="2" t="s">
        <v>148</v>
      </c>
      <c r="S13" s="15" t="s">
        <v>0</v>
      </c>
      <c r="T13" s="2" t="s">
        <v>39</v>
      </c>
      <c r="V13" s="4" t="s">
        <v>143</v>
      </c>
      <c r="W13" s="15" t="s">
        <v>0</v>
      </c>
    </row>
    <row r="14" spans="1:24" ht="12.75">
      <c r="A14" s="15" t="s">
        <v>1</v>
      </c>
      <c r="B14" s="2" t="s">
        <v>47</v>
      </c>
      <c r="E14" s="15" t="s">
        <v>1</v>
      </c>
      <c r="F14" s="2" t="s">
        <v>76</v>
      </c>
      <c r="G14" s="15" t="s">
        <v>1</v>
      </c>
      <c r="H14" s="2" t="s">
        <v>35</v>
      </c>
      <c r="K14" s="15" t="s">
        <v>1</v>
      </c>
      <c r="L14" s="2" t="s">
        <v>55</v>
      </c>
      <c r="M14" s="15" t="s">
        <v>1</v>
      </c>
      <c r="N14" s="2" t="s">
        <v>41</v>
      </c>
      <c r="Q14" s="15" t="s">
        <v>1</v>
      </c>
      <c r="S14" s="15" t="s">
        <v>1</v>
      </c>
      <c r="T14" s="2" t="s">
        <v>35</v>
      </c>
      <c r="W14" s="15" t="s">
        <v>1</v>
      </c>
      <c r="X14" s="2" t="s">
        <v>60</v>
      </c>
    </row>
    <row r="15" spans="1:24" ht="12.75">
      <c r="A15" s="15" t="s">
        <v>2</v>
      </c>
      <c r="B15" s="2" t="s">
        <v>27</v>
      </c>
      <c r="C15" s="15" t="s">
        <v>6</v>
      </c>
      <c r="D15" s="5" t="s">
        <v>139</v>
      </c>
      <c r="E15" s="15" t="s">
        <v>2</v>
      </c>
      <c r="F15" s="3" t="s">
        <v>42</v>
      </c>
      <c r="G15" s="15" t="s">
        <v>2</v>
      </c>
      <c r="H15" s="2" t="s">
        <v>25</v>
      </c>
      <c r="I15" s="15" t="s">
        <v>8</v>
      </c>
      <c r="J15" s="5" t="s">
        <v>7</v>
      </c>
      <c r="K15" s="15" t="s">
        <v>2</v>
      </c>
      <c r="L15" s="3" t="s">
        <v>35</v>
      </c>
      <c r="M15" s="15" t="s">
        <v>2</v>
      </c>
      <c r="N15" s="2" t="s">
        <v>74</v>
      </c>
      <c r="O15" s="15" t="s">
        <v>141</v>
      </c>
      <c r="P15" s="5" t="s">
        <v>9</v>
      </c>
      <c r="Q15" s="15" t="s">
        <v>2</v>
      </c>
      <c r="R15" s="3" t="s">
        <v>55</v>
      </c>
      <c r="S15" s="15" t="s">
        <v>2</v>
      </c>
      <c r="T15" s="2" t="s">
        <v>74</v>
      </c>
      <c r="U15" s="15" t="s">
        <v>10</v>
      </c>
      <c r="V15" s="5" t="s">
        <v>11</v>
      </c>
      <c r="W15" s="15" t="s">
        <v>2</v>
      </c>
      <c r="X15" s="2" t="s">
        <v>55</v>
      </c>
    </row>
    <row r="16" spans="1:24" ht="13.5" thickBot="1">
      <c r="A16" s="15" t="s">
        <v>3</v>
      </c>
      <c r="B16" s="2" t="s">
        <v>41</v>
      </c>
      <c r="D16" s="4" t="s">
        <v>12</v>
      </c>
      <c r="E16" s="15" t="s">
        <v>3</v>
      </c>
      <c r="F16" s="2" t="s">
        <v>33</v>
      </c>
      <c r="G16" s="15" t="s">
        <v>3</v>
      </c>
      <c r="H16" s="2" t="s">
        <v>43</v>
      </c>
      <c r="J16" s="4" t="s">
        <v>12</v>
      </c>
      <c r="K16" s="15" t="s">
        <v>3</v>
      </c>
      <c r="L16" s="2" t="s">
        <v>54</v>
      </c>
      <c r="M16" s="15" t="s">
        <v>3</v>
      </c>
      <c r="N16" s="2" t="s">
        <v>38</v>
      </c>
      <c r="P16" s="4" t="s">
        <v>12</v>
      </c>
      <c r="Q16" s="15" t="s">
        <v>3</v>
      </c>
      <c r="R16" s="2" t="s">
        <v>54</v>
      </c>
      <c r="S16" s="15" t="s">
        <v>3</v>
      </c>
      <c r="T16" s="2" t="s">
        <v>74</v>
      </c>
      <c r="V16" s="4" t="s">
        <v>12</v>
      </c>
      <c r="W16" s="15" t="s">
        <v>3</v>
      </c>
      <c r="X16" s="2" t="s">
        <v>15</v>
      </c>
    </row>
    <row r="17" spans="1:24" ht="13.5" thickBot="1">
      <c r="A17" s="15" t="s">
        <v>4</v>
      </c>
      <c r="B17" s="2" t="s">
        <v>149</v>
      </c>
      <c r="D17" s="6" t="s">
        <v>274</v>
      </c>
      <c r="E17" s="15" t="s">
        <v>4</v>
      </c>
      <c r="G17" s="15" t="s">
        <v>4</v>
      </c>
      <c r="H17" s="2" t="s">
        <v>27</v>
      </c>
      <c r="J17" s="6" t="s">
        <v>279</v>
      </c>
      <c r="K17" s="15" t="s">
        <v>4</v>
      </c>
      <c r="L17" s="2" t="s">
        <v>28</v>
      </c>
      <c r="M17" s="15" t="s">
        <v>4</v>
      </c>
      <c r="N17" s="2" t="s">
        <v>55</v>
      </c>
      <c r="P17" s="6" t="s">
        <v>284</v>
      </c>
      <c r="Q17" s="15" t="s">
        <v>4</v>
      </c>
      <c r="R17" s="2" t="s">
        <v>137</v>
      </c>
      <c r="S17" s="15" t="s">
        <v>4</v>
      </c>
      <c r="V17" s="6" t="s">
        <v>287</v>
      </c>
      <c r="W17" s="15" t="s">
        <v>4</v>
      </c>
      <c r="X17" s="2" t="s">
        <v>288</v>
      </c>
    </row>
    <row r="19" spans="3:16" ht="12.75">
      <c r="C19" s="15" t="s">
        <v>82</v>
      </c>
      <c r="D19" s="2" t="s">
        <v>82</v>
      </c>
      <c r="E19" s="16" t="s">
        <v>82</v>
      </c>
      <c r="I19" s="15" t="s">
        <v>82</v>
      </c>
      <c r="J19" s="2" t="s">
        <v>82</v>
      </c>
      <c r="K19" s="16" t="s">
        <v>82</v>
      </c>
      <c r="M19" s="16" t="s">
        <v>82</v>
      </c>
      <c r="O19" s="15" t="s">
        <v>82</v>
      </c>
      <c r="P19" s="2" t="s">
        <v>82</v>
      </c>
    </row>
    <row r="20" spans="1:24" ht="12.75">
      <c r="A20" s="7" t="s">
        <v>82</v>
      </c>
      <c r="B20" s="7" t="s">
        <v>82</v>
      </c>
      <c r="C20" s="7" t="s">
        <v>82</v>
      </c>
      <c r="D20" s="7" t="s">
        <v>82</v>
      </c>
      <c r="E20" s="7">
        <v>18</v>
      </c>
      <c r="F20" s="7" t="s">
        <v>97</v>
      </c>
      <c r="G20" s="7">
        <v>18</v>
      </c>
      <c r="H20" s="7" t="s">
        <v>294</v>
      </c>
      <c r="I20" s="7" t="s">
        <v>82</v>
      </c>
      <c r="J20" s="7" t="s">
        <v>82</v>
      </c>
      <c r="K20" s="7" t="s">
        <v>82</v>
      </c>
      <c r="L20" s="7" t="s">
        <v>82</v>
      </c>
      <c r="M20" s="7" t="s">
        <v>82</v>
      </c>
      <c r="N20" s="7" t="s">
        <v>82</v>
      </c>
      <c r="O20" s="7" t="s">
        <v>82</v>
      </c>
      <c r="P20" s="7" t="s">
        <v>82</v>
      </c>
      <c r="Q20" s="7">
        <v>18</v>
      </c>
      <c r="R20" s="7" t="s">
        <v>297</v>
      </c>
      <c r="S20" s="7">
        <v>18</v>
      </c>
      <c r="T20" s="7" t="s">
        <v>92</v>
      </c>
      <c r="U20" s="7" t="s">
        <v>82</v>
      </c>
      <c r="V20" s="7" t="s">
        <v>82</v>
      </c>
      <c r="W20" s="7" t="s">
        <v>82</v>
      </c>
      <c r="X20" s="7" t="s">
        <v>82</v>
      </c>
    </row>
    <row r="21" spans="1:24" ht="12.75">
      <c r="A21" s="7" t="s">
        <v>82</v>
      </c>
      <c r="B21" s="7" t="s">
        <v>82</v>
      </c>
      <c r="C21" s="7" t="s">
        <v>82</v>
      </c>
      <c r="D21" s="7" t="s">
        <v>82</v>
      </c>
      <c r="E21" s="7">
        <v>20</v>
      </c>
      <c r="F21" s="7" t="s">
        <v>95</v>
      </c>
      <c r="G21" s="7">
        <v>18</v>
      </c>
      <c r="H21" s="7" t="s">
        <v>81</v>
      </c>
      <c r="I21" s="7" t="s">
        <v>82</v>
      </c>
      <c r="J21" s="7" t="s">
        <v>82</v>
      </c>
      <c r="K21" s="7" t="s">
        <v>82</v>
      </c>
      <c r="L21" s="7" t="s">
        <v>82</v>
      </c>
      <c r="M21" s="7" t="s">
        <v>82</v>
      </c>
      <c r="N21" s="7" t="s">
        <v>82</v>
      </c>
      <c r="O21" s="7" t="s">
        <v>82</v>
      </c>
      <c r="P21" s="7" t="s">
        <v>82</v>
      </c>
      <c r="Q21" s="7">
        <v>24</v>
      </c>
      <c r="R21" s="7" t="s">
        <v>188</v>
      </c>
      <c r="S21" s="7">
        <v>18</v>
      </c>
      <c r="T21" s="7" t="s">
        <v>169</v>
      </c>
      <c r="U21" s="7" t="s">
        <v>82</v>
      </c>
      <c r="V21" s="7" t="s">
        <v>82</v>
      </c>
      <c r="W21" s="7" t="s">
        <v>82</v>
      </c>
      <c r="X21" s="7" t="s">
        <v>82</v>
      </c>
    </row>
    <row r="22" spans="3:13" ht="12.75">
      <c r="C22" s="15" t="s">
        <v>82</v>
      </c>
      <c r="D22" s="2" t="s">
        <v>82</v>
      </c>
      <c r="I22" s="15" t="s">
        <v>82</v>
      </c>
      <c r="J22" s="2" t="s">
        <v>82</v>
      </c>
      <c r="M22" s="18" t="s">
        <v>301</v>
      </c>
    </row>
    <row r="23" spans="3:16" ht="12.75">
      <c r="C23" s="15" t="s">
        <v>82</v>
      </c>
      <c r="D23" s="2" t="s">
        <v>82</v>
      </c>
      <c r="E23" s="16" t="s">
        <v>82</v>
      </c>
      <c r="I23" s="15" t="s">
        <v>82</v>
      </c>
      <c r="J23" s="2" t="s">
        <v>82</v>
      </c>
      <c r="K23" s="16" t="s">
        <v>82</v>
      </c>
      <c r="M23" s="16" t="s">
        <v>82</v>
      </c>
      <c r="O23" s="15" t="s">
        <v>82</v>
      </c>
      <c r="P23" s="2" t="s">
        <v>82</v>
      </c>
    </row>
    <row r="25" spans="1:21" ht="12.75">
      <c r="A25" s="10" t="str">
        <f>$A$1&amp;"/5"</f>
        <v>4/5</v>
      </c>
      <c r="C25" s="15" t="s">
        <v>0</v>
      </c>
      <c r="D25" s="2" t="s">
        <v>37</v>
      </c>
      <c r="G25" s="10" t="str">
        <f>$A$1&amp;"/6"</f>
        <v>4/6</v>
      </c>
      <c r="I25" s="15" t="s">
        <v>0</v>
      </c>
      <c r="J25" s="2" t="s">
        <v>78</v>
      </c>
      <c r="M25" s="10" t="str">
        <f>$A$1&amp;"/7"</f>
        <v>4/7</v>
      </c>
      <c r="O25" s="15" t="s">
        <v>0</v>
      </c>
      <c r="P25" s="2" t="s">
        <v>134</v>
      </c>
      <c r="S25" s="10" t="str">
        <f>$A$1&amp;"/8"</f>
        <v>4/8</v>
      </c>
      <c r="U25" s="15" t="s">
        <v>0</v>
      </c>
    </row>
    <row r="26" spans="3:22" ht="12.75">
      <c r="C26" s="15" t="s">
        <v>1</v>
      </c>
      <c r="D26" s="2" t="s">
        <v>74</v>
      </c>
      <c r="I26" s="15" t="s">
        <v>1</v>
      </c>
      <c r="J26" s="2" t="s">
        <v>66</v>
      </c>
      <c r="O26" s="15" t="s">
        <v>1</v>
      </c>
      <c r="P26" s="2" t="s">
        <v>68</v>
      </c>
      <c r="U26" s="15" t="s">
        <v>1</v>
      </c>
      <c r="V26" s="2" t="s">
        <v>18</v>
      </c>
    </row>
    <row r="27" spans="3:22" ht="12.75">
      <c r="C27" s="15" t="s">
        <v>2</v>
      </c>
      <c r="D27" s="2" t="s">
        <v>61</v>
      </c>
      <c r="I27" s="15" t="s">
        <v>2</v>
      </c>
      <c r="J27" s="2" t="s">
        <v>27</v>
      </c>
      <c r="O27" s="15" t="s">
        <v>2</v>
      </c>
      <c r="P27" s="2" t="s">
        <v>13</v>
      </c>
      <c r="U27" s="15" t="s">
        <v>2</v>
      </c>
      <c r="V27" s="2" t="s">
        <v>79</v>
      </c>
    </row>
    <row r="28" spans="3:22" ht="12.75">
      <c r="C28" s="15" t="s">
        <v>3</v>
      </c>
      <c r="D28" s="2" t="s">
        <v>33</v>
      </c>
      <c r="I28" s="15" t="s">
        <v>3</v>
      </c>
      <c r="J28" s="2" t="s">
        <v>79</v>
      </c>
      <c r="O28" s="15" t="s">
        <v>3</v>
      </c>
      <c r="P28" s="2" t="s">
        <v>29</v>
      </c>
      <c r="U28" s="15" t="s">
        <v>3</v>
      </c>
      <c r="V28" s="2" t="s">
        <v>60</v>
      </c>
    </row>
    <row r="29" spans="3:22" ht="12.75">
      <c r="C29" s="15" t="s">
        <v>4</v>
      </c>
      <c r="I29" s="15" t="s">
        <v>4</v>
      </c>
      <c r="J29" s="2" t="s">
        <v>15</v>
      </c>
      <c r="O29" s="15" t="s">
        <v>4</v>
      </c>
      <c r="P29" s="2" t="s">
        <v>23</v>
      </c>
      <c r="U29" s="15" t="s">
        <v>4</v>
      </c>
      <c r="V29" s="2" t="s">
        <v>72</v>
      </c>
    </row>
    <row r="30" spans="1:24" ht="12.75">
      <c r="A30" s="15" t="s">
        <v>0</v>
      </c>
      <c r="B30" s="2" t="s">
        <v>3</v>
      </c>
      <c r="D30" s="4" t="s">
        <v>5</v>
      </c>
      <c r="E30" s="15" t="s">
        <v>0</v>
      </c>
      <c r="F30" s="2" t="s">
        <v>1</v>
      </c>
      <c r="G30" s="15" t="s">
        <v>0</v>
      </c>
      <c r="H30" s="2" t="s">
        <v>77</v>
      </c>
      <c r="J30" s="4" t="s">
        <v>140</v>
      </c>
      <c r="K30" s="15" t="s">
        <v>0</v>
      </c>
      <c r="M30" s="15" t="s">
        <v>0</v>
      </c>
      <c r="N30" s="2" t="s">
        <v>3</v>
      </c>
      <c r="P30" s="4" t="s">
        <v>142</v>
      </c>
      <c r="Q30" s="15" t="s">
        <v>0</v>
      </c>
      <c r="S30" s="15" t="s">
        <v>0</v>
      </c>
      <c r="T30" s="2" t="s">
        <v>63</v>
      </c>
      <c r="V30" s="4" t="s">
        <v>143</v>
      </c>
      <c r="W30" s="15" t="s">
        <v>0</v>
      </c>
      <c r="X30" s="2" t="s">
        <v>44</v>
      </c>
    </row>
    <row r="31" spans="1:24" ht="12.75">
      <c r="A31" s="15" t="s">
        <v>1</v>
      </c>
      <c r="B31" s="2" t="s">
        <v>13</v>
      </c>
      <c r="E31" s="15" t="s">
        <v>1</v>
      </c>
      <c r="F31" s="2" t="s">
        <v>32</v>
      </c>
      <c r="G31" s="15" t="s">
        <v>1</v>
      </c>
      <c r="H31" s="2" t="s">
        <v>50</v>
      </c>
      <c r="K31" s="15" t="s">
        <v>1</v>
      </c>
      <c r="L31" s="2" t="s">
        <v>29</v>
      </c>
      <c r="M31" s="15" t="s">
        <v>1</v>
      </c>
      <c r="N31" s="2" t="s">
        <v>43</v>
      </c>
      <c r="Q31" s="15" t="s">
        <v>1</v>
      </c>
      <c r="R31" s="2" t="s">
        <v>23</v>
      </c>
      <c r="S31" s="15" t="s">
        <v>1</v>
      </c>
      <c r="T31" s="2" t="s">
        <v>55</v>
      </c>
      <c r="W31" s="15" t="s">
        <v>1</v>
      </c>
      <c r="X31" s="2" t="s">
        <v>281</v>
      </c>
    </row>
    <row r="32" spans="1:24" ht="12.75">
      <c r="A32" s="15" t="s">
        <v>2</v>
      </c>
      <c r="B32" s="2" t="s">
        <v>19</v>
      </c>
      <c r="C32" s="15" t="s">
        <v>6</v>
      </c>
      <c r="D32" s="5" t="s">
        <v>139</v>
      </c>
      <c r="E32" s="15" t="s">
        <v>2</v>
      </c>
      <c r="F32" s="3" t="s">
        <v>15</v>
      </c>
      <c r="G32" s="15" t="s">
        <v>2</v>
      </c>
      <c r="H32" s="2" t="s">
        <v>20</v>
      </c>
      <c r="I32" s="15" t="s">
        <v>8</v>
      </c>
      <c r="J32" s="5" t="s">
        <v>7</v>
      </c>
      <c r="K32" s="15" t="s">
        <v>2</v>
      </c>
      <c r="L32" s="3" t="s">
        <v>182</v>
      </c>
      <c r="M32" s="15" t="s">
        <v>2</v>
      </c>
      <c r="N32" s="2" t="s">
        <v>32</v>
      </c>
      <c r="O32" s="15" t="s">
        <v>141</v>
      </c>
      <c r="P32" s="5" t="s">
        <v>9</v>
      </c>
      <c r="Q32" s="15" t="s">
        <v>2</v>
      </c>
      <c r="R32" s="3" t="s">
        <v>16</v>
      </c>
      <c r="S32" s="15" t="s">
        <v>2</v>
      </c>
      <c r="T32" s="2" t="s">
        <v>38</v>
      </c>
      <c r="U32" s="15" t="s">
        <v>10</v>
      </c>
      <c r="V32" s="5" t="s">
        <v>11</v>
      </c>
      <c r="W32" s="15" t="s">
        <v>2</v>
      </c>
      <c r="X32" s="2" t="s">
        <v>24</v>
      </c>
    </row>
    <row r="33" spans="1:24" ht="13.5" thickBot="1">
      <c r="A33" s="15" t="s">
        <v>3</v>
      </c>
      <c r="B33" s="2" t="s">
        <v>13</v>
      </c>
      <c r="D33" s="4" t="s">
        <v>12</v>
      </c>
      <c r="E33" s="15" t="s">
        <v>3</v>
      </c>
      <c r="F33" s="2" t="s">
        <v>35</v>
      </c>
      <c r="G33" s="15" t="s">
        <v>3</v>
      </c>
      <c r="H33" s="2" t="s">
        <v>48</v>
      </c>
      <c r="J33" s="4" t="s">
        <v>12</v>
      </c>
      <c r="K33" s="15" t="s">
        <v>3</v>
      </c>
      <c r="L33" s="2" t="s">
        <v>23</v>
      </c>
      <c r="M33" s="15" t="s">
        <v>3</v>
      </c>
      <c r="N33" s="2" t="s">
        <v>75</v>
      </c>
      <c r="P33" s="4" t="s">
        <v>12</v>
      </c>
      <c r="Q33" s="15" t="s">
        <v>3</v>
      </c>
      <c r="R33" s="2" t="s">
        <v>59</v>
      </c>
      <c r="S33" s="15" t="s">
        <v>3</v>
      </c>
      <c r="T33" s="2" t="s">
        <v>42</v>
      </c>
      <c r="V33" s="4" t="s">
        <v>12</v>
      </c>
      <c r="W33" s="15" t="s">
        <v>3</v>
      </c>
      <c r="X33" s="2" t="s">
        <v>20</v>
      </c>
    </row>
    <row r="34" spans="1:24" ht="13.5" thickBot="1">
      <c r="A34" s="15" t="s">
        <v>4</v>
      </c>
      <c r="B34" s="2" t="s">
        <v>69</v>
      </c>
      <c r="D34" s="6" t="s">
        <v>275</v>
      </c>
      <c r="E34" s="15" t="s">
        <v>4</v>
      </c>
      <c r="F34" s="2" t="s">
        <v>160</v>
      </c>
      <c r="G34" s="15" t="s">
        <v>4</v>
      </c>
      <c r="H34" s="2" t="s">
        <v>42</v>
      </c>
      <c r="J34" s="6" t="s">
        <v>280</v>
      </c>
      <c r="K34" s="15" t="s">
        <v>4</v>
      </c>
      <c r="L34" s="2" t="s">
        <v>66</v>
      </c>
      <c r="M34" s="15" t="s">
        <v>4</v>
      </c>
      <c r="P34" s="6" t="s">
        <v>283</v>
      </c>
      <c r="Q34" s="15" t="s">
        <v>4</v>
      </c>
      <c r="R34" s="2" t="s">
        <v>186</v>
      </c>
      <c r="S34" s="15" t="s">
        <v>4</v>
      </c>
      <c r="T34" s="2" t="s">
        <v>25</v>
      </c>
      <c r="V34" s="6" t="s">
        <v>289</v>
      </c>
      <c r="W34" s="15" t="s">
        <v>4</v>
      </c>
      <c r="X34" s="2" t="s">
        <v>15</v>
      </c>
    </row>
    <row r="36" spans="1:15" ht="12.75">
      <c r="A36" s="16" t="s">
        <v>82</v>
      </c>
      <c r="C36" s="15" t="s">
        <v>82</v>
      </c>
      <c r="G36" s="16" t="s">
        <v>82</v>
      </c>
      <c r="I36" s="15" t="s">
        <v>82</v>
      </c>
      <c r="J36" s="2" t="s">
        <v>82</v>
      </c>
      <c r="M36" s="16" t="s">
        <v>82</v>
      </c>
      <c r="O36" s="15" t="s">
        <v>82</v>
      </c>
    </row>
    <row r="37" spans="1:24" ht="12.75">
      <c r="A37" s="7" t="s">
        <v>82</v>
      </c>
      <c r="B37" s="7" t="s">
        <v>82</v>
      </c>
      <c r="C37" s="7">
        <v>18</v>
      </c>
      <c r="D37" s="7" t="s">
        <v>95</v>
      </c>
      <c r="E37" s="7" t="s">
        <v>82</v>
      </c>
      <c r="F37" s="7" t="s">
        <v>82</v>
      </c>
      <c r="G37" s="7" t="s">
        <v>82</v>
      </c>
      <c r="H37" s="7" t="s">
        <v>82</v>
      </c>
      <c r="I37" s="7" t="s">
        <v>82</v>
      </c>
      <c r="J37" s="7" t="s">
        <v>82</v>
      </c>
      <c r="K37" s="7">
        <v>36</v>
      </c>
      <c r="L37" s="7" t="s">
        <v>295</v>
      </c>
      <c r="M37" s="7" t="s">
        <v>82</v>
      </c>
      <c r="N37" s="7" t="s">
        <v>82</v>
      </c>
      <c r="O37" s="7" t="s">
        <v>82</v>
      </c>
      <c r="P37" s="7" t="s">
        <v>82</v>
      </c>
      <c r="Q37" s="7">
        <v>40</v>
      </c>
      <c r="R37" s="7" t="s">
        <v>298</v>
      </c>
      <c r="S37" s="7" t="s">
        <v>82</v>
      </c>
      <c r="T37" s="7" t="s">
        <v>82</v>
      </c>
      <c r="U37" s="7" t="s">
        <v>82</v>
      </c>
      <c r="V37" s="7" t="s">
        <v>82</v>
      </c>
      <c r="W37" s="7">
        <v>18</v>
      </c>
      <c r="X37" s="7" t="s">
        <v>89</v>
      </c>
    </row>
    <row r="38" spans="1:24" ht="12.75">
      <c r="A38" s="7" t="s">
        <v>82</v>
      </c>
      <c r="B38" s="7" t="s">
        <v>82</v>
      </c>
      <c r="C38" s="7">
        <v>23</v>
      </c>
      <c r="D38" s="7" t="s">
        <v>89</v>
      </c>
      <c r="E38" s="7" t="s">
        <v>82</v>
      </c>
      <c r="F38" s="7" t="s">
        <v>82</v>
      </c>
      <c r="G38" s="7" t="s">
        <v>82</v>
      </c>
      <c r="H38" s="7" t="s">
        <v>82</v>
      </c>
      <c r="I38" s="7">
        <v>36</v>
      </c>
      <c r="J38" s="7" t="s">
        <v>87</v>
      </c>
      <c r="K38" s="7" t="s">
        <v>82</v>
      </c>
      <c r="L38" s="7" t="s">
        <v>82</v>
      </c>
      <c r="M38" s="7" t="s">
        <v>82</v>
      </c>
      <c r="N38" s="7" t="s">
        <v>82</v>
      </c>
      <c r="O38" s="7">
        <v>24</v>
      </c>
      <c r="P38" s="7" t="s">
        <v>81</v>
      </c>
      <c r="Q38" s="7" t="s">
        <v>82</v>
      </c>
      <c r="R38" s="7" t="s">
        <v>82</v>
      </c>
      <c r="S38" s="7" t="s">
        <v>82</v>
      </c>
      <c r="T38" s="7" t="s">
        <v>82</v>
      </c>
      <c r="U38" s="7" t="s">
        <v>82</v>
      </c>
      <c r="V38" s="7" t="s">
        <v>82</v>
      </c>
      <c r="W38" s="7">
        <v>18</v>
      </c>
      <c r="X38" s="7" t="s">
        <v>89</v>
      </c>
    </row>
    <row r="39" spans="1:15" ht="12.75">
      <c r="A39" s="16" t="s">
        <v>82</v>
      </c>
      <c r="C39" s="15" t="s">
        <v>82</v>
      </c>
      <c r="G39" s="16" t="s">
        <v>82</v>
      </c>
      <c r="I39" s="15" t="s">
        <v>82</v>
      </c>
      <c r="J39" s="2" t="s">
        <v>82</v>
      </c>
      <c r="M39" s="16" t="s">
        <v>82</v>
      </c>
      <c r="O39" s="15" t="s">
        <v>82</v>
      </c>
    </row>
    <row r="40" spans="3:15" ht="12.75">
      <c r="C40" s="15" t="s">
        <v>82</v>
      </c>
      <c r="D40" s="2" t="s">
        <v>82</v>
      </c>
      <c r="E40" s="16" t="s">
        <v>82</v>
      </c>
      <c r="G40" s="16" t="s">
        <v>82</v>
      </c>
      <c r="I40" s="15" t="s">
        <v>82</v>
      </c>
      <c r="J40" s="2" t="s">
        <v>82</v>
      </c>
      <c r="M40" s="16" t="s">
        <v>82</v>
      </c>
      <c r="O40" s="15" t="s">
        <v>82</v>
      </c>
    </row>
    <row r="43" spans="2:24" ht="12.75">
      <c r="B43" s="2" t="s">
        <v>123</v>
      </c>
      <c r="D43" s="2" t="s">
        <v>120</v>
      </c>
      <c r="E43" s="15"/>
      <c r="F43" s="2" t="s">
        <v>219</v>
      </c>
      <c r="H43" s="2" t="s">
        <v>120</v>
      </c>
      <c r="J43" s="2" t="s">
        <v>219</v>
      </c>
      <c r="K43" s="15"/>
      <c r="L43" s="2" t="s">
        <v>127</v>
      </c>
      <c r="N43" s="2" t="s">
        <v>219</v>
      </c>
      <c r="P43" s="2" t="s">
        <v>127</v>
      </c>
      <c r="R43" s="2" t="s">
        <v>123</v>
      </c>
      <c r="T43" s="2" t="s">
        <v>127</v>
      </c>
      <c r="U43" s="16"/>
      <c r="V43" s="2" t="s">
        <v>123</v>
      </c>
      <c r="X43" s="2" t="s">
        <v>120</v>
      </c>
    </row>
    <row r="44" spans="2:24" ht="12.75">
      <c r="B44" s="2" t="s">
        <v>220</v>
      </c>
      <c r="D44" s="2" t="s">
        <v>299</v>
      </c>
      <c r="E44" s="15"/>
      <c r="F44" s="2" t="s">
        <v>177</v>
      </c>
      <c r="H44" s="2" t="s">
        <v>299</v>
      </c>
      <c r="J44" s="2" t="s">
        <v>177</v>
      </c>
      <c r="K44" s="15"/>
      <c r="L44" s="2" t="s">
        <v>162</v>
      </c>
      <c r="N44" s="2" t="s">
        <v>177</v>
      </c>
      <c r="P44" s="2" t="s">
        <v>162</v>
      </c>
      <c r="R44" s="2" t="s">
        <v>220</v>
      </c>
      <c r="T44" s="2" t="s">
        <v>162</v>
      </c>
      <c r="U44" s="16"/>
      <c r="V44" s="2" t="s">
        <v>220</v>
      </c>
      <c r="X44" s="2" t="s">
        <v>299</v>
      </c>
    </row>
    <row r="45" spans="2:22" ht="12.75">
      <c r="B45" s="2" t="s">
        <v>300</v>
      </c>
      <c r="E45" s="15"/>
      <c r="K45" s="15"/>
      <c r="R45" s="2" t="s">
        <v>300</v>
      </c>
      <c r="U45" s="16"/>
      <c r="V45" s="2" t="s">
        <v>300</v>
      </c>
    </row>
    <row r="47" spans="1:22" ht="12.75">
      <c r="A47" s="10" t="str">
        <f>$A$1&amp;"/9"</f>
        <v>4/9</v>
      </c>
      <c r="C47" s="15" t="s">
        <v>0</v>
      </c>
      <c r="D47" s="2" t="s">
        <v>39</v>
      </c>
      <c r="G47" s="10" t="str">
        <f>$A$1&amp;"/10"</f>
        <v>4/10</v>
      </c>
      <c r="I47" s="15" t="s">
        <v>0</v>
      </c>
      <c r="J47" s="2" t="s">
        <v>236</v>
      </c>
      <c r="M47" s="10" t="str">
        <f>$A$1&amp;"/11"</f>
        <v>4/11</v>
      </c>
      <c r="O47" s="15" t="s">
        <v>0</v>
      </c>
      <c r="P47" s="2" t="s">
        <v>37</v>
      </c>
      <c r="S47" s="10" t="str">
        <f>$A$1&amp;"/12"</f>
        <v>4/12</v>
      </c>
      <c r="U47" s="15" t="s">
        <v>0</v>
      </c>
      <c r="V47" s="2" t="s">
        <v>2</v>
      </c>
    </row>
    <row r="48" spans="3:22" ht="12.75">
      <c r="C48" s="15" t="s">
        <v>1</v>
      </c>
      <c r="D48" s="2" t="s">
        <v>68</v>
      </c>
      <c r="I48" s="15" t="s">
        <v>1</v>
      </c>
      <c r="J48" s="2" t="s">
        <v>38</v>
      </c>
      <c r="O48" s="15" t="s">
        <v>1</v>
      </c>
      <c r="P48" s="2" t="s">
        <v>48</v>
      </c>
      <c r="U48" s="15" t="s">
        <v>1</v>
      </c>
      <c r="V48" s="2" t="s">
        <v>13</v>
      </c>
    </row>
    <row r="49" spans="3:22" ht="12.75">
      <c r="C49" s="15" t="s">
        <v>2</v>
      </c>
      <c r="D49" s="2" t="s">
        <v>51</v>
      </c>
      <c r="I49" s="15" t="s">
        <v>2</v>
      </c>
      <c r="O49" s="15" t="s">
        <v>2</v>
      </c>
      <c r="P49" s="2" t="s">
        <v>13</v>
      </c>
      <c r="U49" s="15" t="s">
        <v>2</v>
      </c>
      <c r="V49" s="2" t="s">
        <v>30</v>
      </c>
    </row>
    <row r="50" spans="3:22" ht="12.75">
      <c r="C50" s="15" t="s">
        <v>3</v>
      </c>
      <c r="D50" s="2" t="s">
        <v>46</v>
      </c>
      <c r="I50" s="15" t="s">
        <v>3</v>
      </c>
      <c r="J50" s="2" t="s">
        <v>68</v>
      </c>
      <c r="O50" s="15" t="s">
        <v>3</v>
      </c>
      <c r="P50" s="2" t="s">
        <v>38</v>
      </c>
      <c r="U50" s="15" t="s">
        <v>3</v>
      </c>
      <c r="V50" s="2" t="s">
        <v>46</v>
      </c>
    </row>
    <row r="51" spans="3:22" ht="12.75">
      <c r="C51" s="15" t="s">
        <v>4</v>
      </c>
      <c r="D51" s="2" t="s">
        <v>54</v>
      </c>
      <c r="I51" s="15" t="s">
        <v>4</v>
      </c>
      <c r="J51" s="2" t="s">
        <v>47</v>
      </c>
      <c r="O51" s="15" t="s">
        <v>4</v>
      </c>
      <c r="P51" s="2" t="s">
        <v>25</v>
      </c>
      <c r="U51" s="15" t="s">
        <v>4</v>
      </c>
      <c r="V51" s="2" t="s">
        <v>46</v>
      </c>
    </row>
    <row r="52" spans="1:24" ht="12.75">
      <c r="A52" s="15" t="s">
        <v>0</v>
      </c>
      <c r="D52" s="4" t="s">
        <v>5</v>
      </c>
      <c r="E52" s="15" t="s">
        <v>0</v>
      </c>
      <c r="F52" s="2" t="s">
        <v>4</v>
      </c>
      <c r="G52" s="15" t="s">
        <v>0</v>
      </c>
      <c r="H52" s="2" t="s">
        <v>2</v>
      </c>
      <c r="J52" s="4" t="s">
        <v>140</v>
      </c>
      <c r="K52" s="15" t="s">
        <v>0</v>
      </c>
      <c r="M52" s="15" t="s">
        <v>0</v>
      </c>
      <c r="P52" s="4" t="s">
        <v>142</v>
      </c>
      <c r="Q52" s="15" t="s">
        <v>0</v>
      </c>
      <c r="R52" s="2" t="s">
        <v>3</v>
      </c>
      <c r="S52" s="15" t="s">
        <v>0</v>
      </c>
      <c r="T52" s="2" t="s">
        <v>4</v>
      </c>
      <c r="V52" s="4" t="s">
        <v>143</v>
      </c>
      <c r="W52" s="15" t="s">
        <v>0</v>
      </c>
      <c r="X52" s="2" t="s">
        <v>39</v>
      </c>
    </row>
    <row r="53" spans="1:24" ht="12.75">
      <c r="A53" s="15" t="s">
        <v>1</v>
      </c>
      <c r="B53" s="2" t="s">
        <v>23</v>
      </c>
      <c r="E53" s="15" t="s">
        <v>1</v>
      </c>
      <c r="F53" s="2" t="s">
        <v>43</v>
      </c>
      <c r="G53" s="15" t="s">
        <v>1</v>
      </c>
      <c r="K53" s="15" t="s">
        <v>1</v>
      </c>
      <c r="L53" s="2" t="s">
        <v>187</v>
      </c>
      <c r="M53" s="15" t="s">
        <v>1</v>
      </c>
      <c r="N53" s="2" t="s">
        <v>23</v>
      </c>
      <c r="Q53" s="15" t="s">
        <v>1</v>
      </c>
      <c r="R53" s="2" t="s">
        <v>136</v>
      </c>
      <c r="S53" s="15" t="s">
        <v>1</v>
      </c>
      <c r="T53" s="2" t="s">
        <v>51</v>
      </c>
      <c r="W53" s="15" t="s">
        <v>1</v>
      </c>
      <c r="X53" s="2" t="s">
        <v>32</v>
      </c>
    </row>
    <row r="54" spans="1:24" ht="12.75">
      <c r="A54" s="15" t="s">
        <v>2</v>
      </c>
      <c r="B54" s="2" t="s">
        <v>129</v>
      </c>
      <c r="C54" s="15" t="s">
        <v>6</v>
      </c>
      <c r="D54" s="5" t="s">
        <v>139</v>
      </c>
      <c r="E54" s="15" t="s">
        <v>2</v>
      </c>
      <c r="F54" s="3" t="s">
        <v>54</v>
      </c>
      <c r="G54" s="15" t="s">
        <v>2</v>
      </c>
      <c r="H54" s="2" t="s">
        <v>45</v>
      </c>
      <c r="I54" s="15" t="s">
        <v>8</v>
      </c>
      <c r="J54" s="5" t="s">
        <v>7</v>
      </c>
      <c r="K54" s="15" t="s">
        <v>2</v>
      </c>
      <c r="L54" s="3" t="s">
        <v>178</v>
      </c>
      <c r="M54" s="15" t="s">
        <v>2</v>
      </c>
      <c r="N54" s="2" t="s">
        <v>17</v>
      </c>
      <c r="O54" s="15" t="s">
        <v>141</v>
      </c>
      <c r="P54" s="5" t="s">
        <v>9</v>
      </c>
      <c r="Q54" s="15" t="s">
        <v>2</v>
      </c>
      <c r="R54" s="3" t="s">
        <v>18</v>
      </c>
      <c r="S54" s="15" t="s">
        <v>2</v>
      </c>
      <c r="T54" s="2" t="s">
        <v>18</v>
      </c>
      <c r="U54" s="15" t="s">
        <v>10</v>
      </c>
      <c r="V54" s="5" t="s">
        <v>11</v>
      </c>
      <c r="W54" s="15" t="s">
        <v>2</v>
      </c>
      <c r="X54" s="2" t="s">
        <v>48</v>
      </c>
    </row>
    <row r="55" spans="1:24" ht="13.5" thickBot="1">
      <c r="A55" s="15" t="s">
        <v>3</v>
      </c>
      <c r="B55" s="2" t="s">
        <v>61</v>
      </c>
      <c r="D55" s="4" t="s">
        <v>12</v>
      </c>
      <c r="E55" s="15" t="s">
        <v>3</v>
      </c>
      <c r="F55" s="2" t="s">
        <v>28</v>
      </c>
      <c r="G55" s="15" t="s">
        <v>3</v>
      </c>
      <c r="H55" s="2" t="s">
        <v>124</v>
      </c>
      <c r="J55" s="4" t="s">
        <v>12</v>
      </c>
      <c r="K55" s="15" t="s">
        <v>3</v>
      </c>
      <c r="L55" s="2" t="s">
        <v>27</v>
      </c>
      <c r="M55" s="15" t="s">
        <v>3</v>
      </c>
      <c r="N55" s="2" t="s">
        <v>157</v>
      </c>
      <c r="P55" s="4" t="s">
        <v>12</v>
      </c>
      <c r="Q55" s="15" t="s">
        <v>3</v>
      </c>
      <c r="R55" s="2" t="s">
        <v>15</v>
      </c>
      <c r="S55" s="15" t="s">
        <v>3</v>
      </c>
      <c r="T55" s="2" t="s">
        <v>25</v>
      </c>
      <c r="V55" s="4" t="s">
        <v>12</v>
      </c>
      <c r="W55" s="15" t="s">
        <v>3</v>
      </c>
      <c r="X55" s="2" t="s">
        <v>72</v>
      </c>
    </row>
    <row r="56" spans="1:24" ht="13.5" thickBot="1">
      <c r="A56" s="15" t="s">
        <v>4</v>
      </c>
      <c r="B56" s="2" t="s">
        <v>189</v>
      </c>
      <c r="D56" s="6" t="s">
        <v>276</v>
      </c>
      <c r="E56" s="15" t="s">
        <v>4</v>
      </c>
      <c r="F56" s="2" t="s">
        <v>24</v>
      </c>
      <c r="G56" s="15" t="s">
        <v>4</v>
      </c>
      <c r="H56" s="2" t="s">
        <v>281</v>
      </c>
      <c r="J56" s="6" t="s">
        <v>282</v>
      </c>
      <c r="K56" s="15" t="s">
        <v>4</v>
      </c>
      <c r="M56" s="15" t="s">
        <v>4</v>
      </c>
      <c r="N56" s="2" t="s">
        <v>51</v>
      </c>
      <c r="P56" s="6" t="s">
        <v>276</v>
      </c>
      <c r="Q56" s="15" t="s">
        <v>4</v>
      </c>
      <c r="R56" s="2" t="s">
        <v>30</v>
      </c>
      <c r="S56" s="15" t="s">
        <v>4</v>
      </c>
      <c r="T56" s="2" t="s">
        <v>288</v>
      </c>
      <c r="V56" s="6" t="s">
        <v>290</v>
      </c>
      <c r="W56" s="15" t="s">
        <v>4</v>
      </c>
      <c r="X56" s="2" t="s">
        <v>54</v>
      </c>
    </row>
    <row r="58" spans="3:17" ht="12.75">
      <c r="C58" s="15" t="s">
        <v>82</v>
      </c>
      <c r="D58" s="2" t="s">
        <v>82</v>
      </c>
      <c r="G58" s="16" t="s">
        <v>82</v>
      </c>
      <c r="O58" s="15" t="s">
        <v>82</v>
      </c>
      <c r="P58" s="2" t="s">
        <v>82</v>
      </c>
      <c r="Q58" s="16" t="s">
        <v>82</v>
      </c>
    </row>
    <row r="59" spans="1:24" ht="12.75">
      <c r="A59" s="7" t="s">
        <v>82</v>
      </c>
      <c r="B59" s="7" t="s">
        <v>82</v>
      </c>
      <c r="C59" s="7" t="s">
        <v>82</v>
      </c>
      <c r="D59" s="7" t="s">
        <v>82</v>
      </c>
      <c r="E59" s="7">
        <v>18</v>
      </c>
      <c r="F59" s="7" t="s">
        <v>293</v>
      </c>
      <c r="G59" s="7" t="s">
        <v>82</v>
      </c>
      <c r="H59" s="7" t="s">
        <v>82</v>
      </c>
      <c r="I59" s="7">
        <v>18</v>
      </c>
      <c r="J59" s="7" t="s">
        <v>96</v>
      </c>
      <c r="K59" s="7" t="s">
        <v>82</v>
      </c>
      <c r="L59" s="7" t="s">
        <v>82</v>
      </c>
      <c r="M59" s="7" t="s">
        <v>82</v>
      </c>
      <c r="N59" s="7" t="s">
        <v>82</v>
      </c>
      <c r="O59" s="7">
        <v>18</v>
      </c>
      <c r="P59" s="7" t="s">
        <v>94</v>
      </c>
      <c r="Q59" s="7" t="s">
        <v>82</v>
      </c>
      <c r="R59" s="7" t="s">
        <v>82</v>
      </c>
      <c r="S59" s="7">
        <v>23</v>
      </c>
      <c r="T59" s="7" t="s">
        <v>125</v>
      </c>
      <c r="U59" s="7" t="s">
        <v>82</v>
      </c>
      <c r="V59" s="7" t="s">
        <v>82</v>
      </c>
      <c r="W59" s="7" t="s">
        <v>82</v>
      </c>
      <c r="X59" s="7" t="s">
        <v>82</v>
      </c>
    </row>
    <row r="60" spans="1:24" ht="12.75">
      <c r="A60" s="7" t="s">
        <v>82</v>
      </c>
      <c r="B60" s="7" t="s">
        <v>82</v>
      </c>
      <c r="C60" s="7" t="s">
        <v>82</v>
      </c>
      <c r="D60" s="7" t="s">
        <v>82</v>
      </c>
      <c r="E60" s="7">
        <v>0</v>
      </c>
      <c r="F60" s="7" t="s">
        <v>93</v>
      </c>
      <c r="G60" s="7" t="s">
        <v>82</v>
      </c>
      <c r="H60" s="7" t="s">
        <v>82</v>
      </c>
      <c r="I60" s="7">
        <v>18</v>
      </c>
      <c r="J60" s="7" t="s">
        <v>87</v>
      </c>
      <c r="K60" s="7" t="s">
        <v>82</v>
      </c>
      <c r="L60" s="7" t="s">
        <v>82</v>
      </c>
      <c r="M60" s="7" t="s">
        <v>82</v>
      </c>
      <c r="N60" s="7" t="s">
        <v>82</v>
      </c>
      <c r="O60" s="7">
        <v>18</v>
      </c>
      <c r="P60" s="7" t="s">
        <v>94</v>
      </c>
      <c r="Q60" s="7" t="s">
        <v>82</v>
      </c>
      <c r="R60" s="7" t="s">
        <v>82</v>
      </c>
      <c r="S60" s="7" t="s">
        <v>82</v>
      </c>
      <c r="T60" s="7" t="s">
        <v>82</v>
      </c>
      <c r="U60" s="7">
        <v>40</v>
      </c>
      <c r="V60" s="7" t="s">
        <v>105</v>
      </c>
      <c r="W60" s="7" t="s">
        <v>82</v>
      </c>
      <c r="X60" s="7" t="s">
        <v>82</v>
      </c>
    </row>
    <row r="61" spans="3:17" ht="12.75">
      <c r="C61" s="15" t="s">
        <v>82</v>
      </c>
      <c r="D61" s="2" t="s">
        <v>82</v>
      </c>
      <c r="G61" s="16" t="s">
        <v>82</v>
      </c>
      <c r="O61" s="15" t="s">
        <v>82</v>
      </c>
      <c r="P61" s="2" t="s">
        <v>82</v>
      </c>
      <c r="Q61" s="16" t="s">
        <v>82</v>
      </c>
    </row>
    <row r="62" spans="3:17" ht="12.75">
      <c r="C62" s="15" t="s">
        <v>82</v>
      </c>
      <c r="D62" s="2" t="s">
        <v>82</v>
      </c>
      <c r="G62" s="16" t="s">
        <v>82</v>
      </c>
      <c r="O62" s="15" t="s">
        <v>82</v>
      </c>
      <c r="P62" s="2" t="s">
        <v>82</v>
      </c>
      <c r="Q62" s="16" t="s">
        <v>82</v>
      </c>
    </row>
    <row r="64" spans="1:22" ht="12.75">
      <c r="A64" s="10" t="str">
        <f>$A$1&amp;"/13"</f>
        <v>4/13</v>
      </c>
      <c r="C64" s="15" t="s">
        <v>0</v>
      </c>
      <c r="D64" s="2" t="s">
        <v>78</v>
      </c>
      <c r="G64" s="10" t="str">
        <f>$A$1&amp;"/14"</f>
        <v>4/14</v>
      </c>
      <c r="I64" s="15" t="s">
        <v>0</v>
      </c>
      <c r="J64" s="2" t="s">
        <v>44</v>
      </c>
      <c r="M64" s="10" t="str">
        <f>$A$1&amp;"/15"</f>
        <v>4/15</v>
      </c>
      <c r="O64" s="15" t="s">
        <v>0</v>
      </c>
      <c r="S64" s="10" t="str">
        <f>$A$1&amp;"/16"</f>
        <v>4/16</v>
      </c>
      <c r="U64" s="15" t="s">
        <v>0</v>
      </c>
      <c r="V64" s="2" t="s">
        <v>4</v>
      </c>
    </row>
    <row r="65" spans="3:22" ht="12.75">
      <c r="C65" s="15" t="s">
        <v>1</v>
      </c>
      <c r="D65" s="2" t="s">
        <v>27</v>
      </c>
      <c r="I65" s="15" t="s">
        <v>1</v>
      </c>
      <c r="J65" s="2" t="s">
        <v>54</v>
      </c>
      <c r="O65" s="15" t="s">
        <v>1</v>
      </c>
      <c r="P65" s="2" t="s">
        <v>13</v>
      </c>
      <c r="U65" s="15" t="s">
        <v>1</v>
      </c>
      <c r="V65" s="2" t="s">
        <v>171</v>
      </c>
    </row>
    <row r="66" spans="3:22" ht="12.75">
      <c r="C66" s="15" t="s">
        <v>2</v>
      </c>
      <c r="D66" s="2" t="s">
        <v>24</v>
      </c>
      <c r="I66" s="15" t="s">
        <v>2</v>
      </c>
      <c r="J66" s="2" t="s">
        <v>21</v>
      </c>
      <c r="O66" s="15" t="s">
        <v>2</v>
      </c>
      <c r="P66" s="2" t="s">
        <v>30</v>
      </c>
      <c r="U66" s="15" t="s">
        <v>2</v>
      </c>
      <c r="V66" s="2" t="s">
        <v>59</v>
      </c>
    </row>
    <row r="67" spans="3:21" ht="12.75">
      <c r="C67" s="15" t="s">
        <v>3</v>
      </c>
      <c r="D67" s="2" t="s">
        <v>20</v>
      </c>
      <c r="I67" s="15" t="s">
        <v>3</v>
      </c>
      <c r="J67" s="2" t="s">
        <v>45</v>
      </c>
      <c r="O67" s="15" t="s">
        <v>3</v>
      </c>
      <c r="P67" s="2" t="s">
        <v>130</v>
      </c>
      <c r="U67" s="15" t="s">
        <v>3</v>
      </c>
    </row>
    <row r="68" spans="3:22" ht="12.75">
      <c r="C68" s="15" t="s">
        <v>4</v>
      </c>
      <c r="D68" s="2" t="s">
        <v>163</v>
      </c>
      <c r="I68" s="15" t="s">
        <v>4</v>
      </c>
      <c r="J68" s="2" t="s">
        <v>70</v>
      </c>
      <c r="O68" s="15" t="s">
        <v>4</v>
      </c>
      <c r="P68" s="2" t="s">
        <v>59</v>
      </c>
      <c r="U68" s="15" t="s">
        <v>4</v>
      </c>
      <c r="V68" s="2" t="s">
        <v>68</v>
      </c>
    </row>
    <row r="69" spans="1:24" ht="12.75">
      <c r="A69" s="15" t="s">
        <v>0</v>
      </c>
      <c r="D69" s="4" t="s">
        <v>5</v>
      </c>
      <c r="E69" s="15" t="s">
        <v>0</v>
      </c>
      <c r="F69" s="2" t="s">
        <v>77</v>
      </c>
      <c r="G69" s="15" t="s">
        <v>0</v>
      </c>
      <c r="H69" s="2" t="s">
        <v>4</v>
      </c>
      <c r="J69" s="4" t="s">
        <v>140</v>
      </c>
      <c r="K69" s="15" t="s">
        <v>0</v>
      </c>
      <c r="L69" s="2" t="s">
        <v>1</v>
      </c>
      <c r="M69" s="15" t="s">
        <v>0</v>
      </c>
      <c r="N69" s="2" t="s">
        <v>156</v>
      </c>
      <c r="P69" s="4" t="s">
        <v>142</v>
      </c>
      <c r="Q69" s="15" t="s">
        <v>0</v>
      </c>
      <c r="S69" s="15" t="s">
        <v>0</v>
      </c>
      <c r="T69" s="2" t="s">
        <v>44</v>
      </c>
      <c r="V69" s="4" t="s">
        <v>143</v>
      </c>
      <c r="W69" s="15" t="s">
        <v>0</v>
      </c>
      <c r="X69" s="2" t="s">
        <v>1</v>
      </c>
    </row>
    <row r="70" spans="1:24" ht="12.75">
      <c r="A70" s="15" t="s">
        <v>1</v>
      </c>
      <c r="B70" s="2" t="s">
        <v>50</v>
      </c>
      <c r="E70" s="15" t="s">
        <v>1</v>
      </c>
      <c r="F70" s="2" t="s">
        <v>53</v>
      </c>
      <c r="G70" s="15" t="s">
        <v>1</v>
      </c>
      <c r="H70" s="2" t="s">
        <v>74</v>
      </c>
      <c r="K70" s="15" t="s">
        <v>1</v>
      </c>
      <c r="L70" s="2" t="s">
        <v>25</v>
      </c>
      <c r="M70" s="15" t="s">
        <v>1</v>
      </c>
      <c r="N70" s="2" t="s">
        <v>22</v>
      </c>
      <c r="Q70" s="15" t="s">
        <v>1</v>
      </c>
      <c r="R70" s="2" t="s">
        <v>26</v>
      </c>
      <c r="S70" s="15" t="s">
        <v>1</v>
      </c>
      <c r="W70" s="15" t="s">
        <v>1</v>
      </c>
      <c r="X70" s="2" t="s">
        <v>22</v>
      </c>
    </row>
    <row r="71" spans="1:24" ht="12.75">
      <c r="A71" s="15" t="s">
        <v>2</v>
      </c>
      <c r="B71" s="2" t="s">
        <v>38</v>
      </c>
      <c r="C71" s="15" t="s">
        <v>6</v>
      </c>
      <c r="D71" s="5" t="s">
        <v>139</v>
      </c>
      <c r="E71" s="15" t="s">
        <v>2</v>
      </c>
      <c r="F71" s="3" t="s">
        <v>54</v>
      </c>
      <c r="G71" s="15" t="s">
        <v>2</v>
      </c>
      <c r="H71" s="2" t="s">
        <v>23</v>
      </c>
      <c r="I71" s="15" t="s">
        <v>8</v>
      </c>
      <c r="J71" s="5" t="s">
        <v>7</v>
      </c>
      <c r="K71" s="15" t="s">
        <v>2</v>
      </c>
      <c r="L71" s="3" t="s">
        <v>168</v>
      </c>
      <c r="M71" s="15" t="s">
        <v>2</v>
      </c>
      <c r="N71" s="2" t="s">
        <v>51</v>
      </c>
      <c r="O71" s="15" t="s">
        <v>141</v>
      </c>
      <c r="P71" s="5" t="s">
        <v>9</v>
      </c>
      <c r="Q71" s="15" t="s">
        <v>2</v>
      </c>
      <c r="R71" s="3" t="s">
        <v>25</v>
      </c>
      <c r="S71" s="15" t="s">
        <v>2</v>
      </c>
      <c r="T71" s="2" t="s">
        <v>61</v>
      </c>
      <c r="U71" s="15" t="s">
        <v>10</v>
      </c>
      <c r="V71" s="5" t="s">
        <v>11</v>
      </c>
      <c r="W71" s="15" t="s">
        <v>2</v>
      </c>
      <c r="X71" s="2" t="s">
        <v>58</v>
      </c>
    </row>
    <row r="72" spans="1:24" ht="13.5" thickBot="1">
      <c r="A72" s="15" t="s">
        <v>3</v>
      </c>
      <c r="B72" s="2" t="s">
        <v>147</v>
      </c>
      <c r="D72" s="4" t="s">
        <v>12</v>
      </c>
      <c r="E72" s="15" t="s">
        <v>3</v>
      </c>
      <c r="F72" s="2" t="s">
        <v>14</v>
      </c>
      <c r="G72" s="15" t="s">
        <v>3</v>
      </c>
      <c r="H72" s="2" t="s">
        <v>38</v>
      </c>
      <c r="J72" s="4" t="s">
        <v>12</v>
      </c>
      <c r="K72" s="15" t="s">
        <v>3</v>
      </c>
      <c r="L72" s="2" t="s">
        <v>42</v>
      </c>
      <c r="M72" s="15" t="s">
        <v>3</v>
      </c>
      <c r="P72" s="4" t="s">
        <v>12</v>
      </c>
      <c r="Q72" s="15" t="s">
        <v>3</v>
      </c>
      <c r="R72" s="2" t="s">
        <v>281</v>
      </c>
      <c r="S72" s="15" t="s">
        <v>3</v>
      </c>
      <c r="T72" s="2" t="s">
        <v>132</v>
      </c>
      <c r="V72" s="4" t="s">
        <v>12</v>
      </c>
      <c r="W72" s="15" t="s">
        <v>3</v>
      </c>
      <c r="X72" s="2" t="s">
        <v>48</v>
      </c>
    </row>
    <row r="73" spans="1:24" ht="13.5" thickBot="1">
      <c r="A73" s="15" t="s">
        <v>4</v>
      </c>
      <c r="B73" s="2" t="s">
        <v>18</v>
      </c>
      <c r="D73" s="6" t="s">
        <v>277</v>
      </c>
      <c r="E73" s="15" t="s">
        <v>4</v>
      </c>
      <c r="F73" s="2" t="s">
        <v>13</v>
      </c>
      <c r="G73" s="15" t="s">
        <v>4</v>
      </c>
      <c r="H73" s="2" t="s">
        <v>43</v>
      </c>
      <c r="J73" s="6" t="s">
        <v>228</v>
      </c>
      <c r="K73" s="15" t="s">
        <v>4</v>
      </c>
      <c r="L73" s="2" t="s">
        <v>15</v>
      </c>
      <c r="M73" s="15" t="s">
        <v>4</v>
      </c>
      <c r="N73" s="2" t="s">
        <v>26</v>
      </c>
      <c r="P73" s="6" t="s">
        <v>285</v>
      </c>
      <c r="Q73" s="15" t="s">
        <v>4</v>
      </c>
      <c r="R73" s="2" t="s">
        <v>29</v>
      </c>
      <c r="S73" s="15" t="s">
        <v>4</v>
      </c>
      <c r="T73" s="2" t="s">
        <v>16</v>
      </c>
      <c r="V73" s="6" t="s">
        <v>291</v>
      </c>
      <c r="W73" s="15" t="s">
        <v>4</v>
      </c>
      <c r="X73" s="2" t="s">
        <v>59</v>
      </c>
    </row>
    <row r="75" ht="12.75">
      <c r="A75" s="16" t="s">
        <v>82</v>
      </c>
    </row>
    <row r="76" spans="1:24" ht="12.75">
      <c r="A76" s="7" t="s">
        <v>82</v>
      </c>
      <c r="B76" s="7" t="s">
        <v>82</v>
      </c>
      <c r="C76" s="7">
        <v>18</v>
      </c>
      <c r="D76" s="7" t="s">
        <v>166</v>
      </c>
      <c r="E76" s="7" t="s">
        <v>82</v>
      </c>
      <c r="F76" s="7" t="s">
        <v>82</v>
      </c>
      <c r="G76" s="7" t="s">
        <v>82</v>
      </c>
      <c r="H76" s="7" t="s">
        <v>82</v>
      </c>
      <c r="I76" s="7">
        <v>18</v>
      </c>
      <c r="J76" s="7" t="s">
        <v>96</v>
      </c>
      <c r="K76" s="7" t="s">
        <v>82</v>
      </c>
      <c r="L76" s="7" t="s">
        <v>82</v>
      </c>
      <c r="M76" s="7">
        <v>18</v>
      </c>
      <c r="N76" s="7" t="s">
        <v>155</v>
      </c>
      <c r="O76" s="7" t="s">
        <v>82</v>
      </c>
      <c r="P76" s="7" t="s">
        <v>82</v>
      </c>
      <c r="Q76" s="7" t="s">
        <v>82</v>
      </c>
      <c r="R76" s="7" t="s">
        <v>82</v>
      </c>
      <c r="S76" s="7" t="s">
        <v>82</v>
      </c>
      <c r="T76" s="7" t="s">
        <v>82</v>
      </c>
      <c r="U76" s="7">
        <v>22</v>
      </c>
      <c r="V76" s="7" t="s">
        <v>169</v>
      </c>
      <c r="W76" s="7" t="s">
        <v>82</v>
      </c>
      <c r="X76" s="7" t="s">
        <v>82</v>
      </c>
    </row>
    <row r="77" spans="1:24" ht="12.75">
      <c r="A77" s="7" t="s">
        <v>82</v>
      </c>
      <c r="B77" s="7" t="s">
        <v>82</v>
      </c>
      <c r="C77" s="7">
        <v>23</v>
      </c>
      <c r="D77" s="7" t="s">
        <v>103</v>
      </c>
      <c r="E77" s="7" t="s">
        <v>82</v>
      </c>
      <c r="F77" s="7" t="s">
        <v>82</v>
      </c>
      <c r="G77" s="7">
        <v>18</v>
      </c>
      <c r="H77" s="7" t="s">
        <v>100</v>
      </c>
      <c r="I77" s="7" t="s">
        <v>82</v>
      </c>
      <c r="J77" s="7" t="s">
        <v>82</v>
      </c>
      <c r="K77" s="7" t="s">
        <v>82</v>
      </c>
      <c r="L77" s="7" t="s">
        <v>82</v>
      </c>
      <c r="M77" s="7">
        <v>18</v>
      </c>
      <c r="N77" s="7" t="s">
        <v>125</v>
      </c>
      <c r="O77" s="7" t="s">
        <v>82</v>
      </c>
      <c r="P77" s="7" t="s">
        <v>82</v>
      </c>
      <c r="Q77" s="7" t="s">
        <v>82</v>
      </c>
      <c r="R77" s="7" t="s">
        <v>82</v>
      </c>
      <c r="S77" s="7" t="s">
        <v>82</v>
      </c>
      <c r="T77" s="7" t="s">
        <v>82</v>
      </c>
      <c r="U77" s="7">
        <v>22</v>
      </c>
      <c r="V77" s="7" t="s">
        <v>169</v>
      </c>
      <c r="W77" s="7" t="s">
        <v>82</v>
      </c>
      <c r="X77" s="7" t="s">
        <v>82</v>
      </c>
    </row>
    <row r="78" ht="12.75">
      <c r="A78" s="16" t="s">
        <v>82</v>
      </c>
    </row>
    <row r="79" ht="12.75">
      <c r="A79" s="16" t="s">
        <v>82</v>
      </c>
    </row>
    <row r="82" spans="2:24" ht="12.75">
      <c r="B82" s="2" t="s">
        <v>123</v>
      </c>
      <c r="D82" s="2" t="s">
        <v>120</v>
      </c>
      <c r="E82" s="15"/>
      <c r="F82" s="2" t="s">
        <v>219</v>
      </c>
      <c r="H82" s="2" t="s">
        <v>120</v>
      </c>
      <c r="J82" s="2" t="s">
        <v>219</v>
      </c>
      <c r="K82" s="15"/>
      <c r="L82" s="2" t="s">
        <v>127</v>
      </c>
      <c r="N82" s="2" t="s">
        <v>219</v>
      </c>
      <c r="P82" s="2" t="s">
        <v>127</v>
      </c>
      <c r="R82" s="2" t="s">
        <v>123</v>
      </c>
      <c r="T82" s="2" t="s">
        <v>127</v>
      </c>
      <c r="U82" s="16"/>
      <c r="V82" s="2" t="s">
        <v>123</v>
      </c>
      <c r="X82" s="2" t="s">
        <v>120</v>
      </c>
    </row>
    <row r="83" spans="2:24" ht="12.75">
      <c r="B83" s="2" t="s">
        <v>220</v>
      </c>
      <c r="D83" s="2" t="s">
        <v>299</v>
      </c>
      <c r="E83" s="15"/>
      <c r="F83" s="2" t="s">
        <v>177</v>
      </c>
      <c r="H83" s="2" t="s">
        <v>299</v>
      </c>
      <c r="J83" s="2" t="s">
        <v>177</v>
      </c>
      <c r="K83" s="15"/>
      <c r="L83" s="2" t="s">
        <v>162</v>
      </c>
      <c r="N83" s="2" t="s">
        <v>177</v>
      </c>
      <c r="P83" s="2" t="s">
        <v>162</v>
      </c>
      <c r="R83" s="2" t="s">
        <v>220</v>
      </c>
      <c r="T83" s="2" t="s">
        <v>162</v>
      </c>
      <c r="U83" s="16"/>
      <c r="V83" s="2" t="s">
        <v>220</v>
      </c>
      <c r="X83" s="2" t="s">
        <v>299</v>
      </c>
    </row>
    <row r="84" spans="2:22" ht="12.75">
      <c r="B84" s="2" t="s">
        <v>300</v>
      </c>
      <c r="E84" s="15"/>
      <c r="K84" s="15"/>
      <c r="R84" s="2" t="s">
        <v>300</v>
      </c>
      <c r="U84" s="16"/>
      <c r="V84" s="2" t="s">
        <v>300</v>
      </c>
    </row>
    <row r="86" spans="1:22" ht="12.75">
      <c r="A86" s="10" t="str">
        <f>$A$1&amp;"/17"</f>
        <v>4/17</v>
      </c>
      <c r="C86" s="15" t="s">
        <v>0</v>
      </c>
      <c r="G86" s="10" t="str">
        <f>$A$1&amp;"/18"</f>
        <v>4/18</v>
      </c>
      <c r="I86" s="15" t="s">
        <v>0</v>
      </c>
      <c r="J86" s="2" t="s">
        <v>134</v>
      </c>
      <c r="M86" s="10" t="str">
        <f>$A$1&amp;"/19"</f>
        <v>4/19</v>
      </c>
      <c r="O86" s="15" t="s">
        <v>0</v>
      </c>
      <c r="P86" s="2" t="s">
        <v>63</v>
      </c>
      <c r="S86" s="10" t="str">
        <f>$A$1&amp;"/20"</f>
        <v>4/20</v>
      </c>
      <c r="U86" s="15" t="s">
        <v>0</v>
      </c>
      <c r="V86" s="2" t="s">
        <v>3</v>
      </c>
    </row>
    <row r="87" spans="3:22" ht="12.75">
      <c r="C87" s="15" t="s">
        <v>1</v>
      </c>
      <c r="D87" s="2" t="s">
        <v>50</v>
      </c>
      <c r="I87" s="15" t="s">
        <v>1</v>
      </c>
      <c r="J87" s="2" t="s">
        <v>20</v>
      </c>
      <c r="O87" s="15" t="s">
        <v>1</v>
      </c>
      <c r="P87" s="2" t="s">
        <v>71</v>
      </c>
      <c r="U87" s="15" t="s">
        <v>1</v>
      </c>
      <c r="V87" s="2" t="s">
        <v>46</v>
      </c>
    </row>
    <row r="88" spans="3:22" ht="12.75">
      <c r="C88" s="15" t="s">
        <v>2</v>
      </c>
      <c r="D88" s="2" t="s">
        <v>15</v>
      </c>
      <c r="I88" s="15" t="s">
        <v>2</v>
      </c>
      <c r="J88" s="2" t="s">
        <v>145</v>
      </c>
      <c r="O88" s="15" t="s">
        <v>2</v>
      </c>
      <c r="P88" s="2" t="s">
        <v>27</v>
      </c>
      <c r="U88" s="15" t="s">
        <v>2</v>
      </c>
      <c r="V88" s="2" t="s">
        <v>35</v>
      </c>
    </row>
    <row r="89" spans="3:22" ht="12.75">
      <c r="C89" s="15" t="s">
        <v>3</v>
      </c>
      <c r="D89" s="2" t="s">
        <v>36</v>
      </c>
      <c r="I89" s="15" t="s">
        <v>3</v>
      </c>
      <c r="J89" s="2" t="s">
        <v>29</v>
      </c>
      <c r="O89" s="15" t="s">
        <v>3</v>
      </c>
      <c r="P89" s="2" t="s">
        <v>56</v>
      </c>
      <c r="U89" s="15" t="s">
        <v>3</v>
      </c>
      <c r="V89" s="2" t="s">
        <v>184</v>
      </c>
    </row>
    <row r="90" spans="3:22" ht="12.75">
      <c r="C90" s="15" t="s">
        <v>4</v>
      </c>
      <c r="D90" s="2" t="s">
        <v>130</v>
      </c>
      <c r="I90" s="15" t="s">
        <v>4</v>
      </c>
      <c r="J90" s="2" t="s">
        <v>23</v>
      </c>
      <c r="O90" s="15" t="s">
        <v>4</v>
      </c>
      <c r="U90" s="15" t="s">
        <v>4</v>
      </c>
      <c r="V90" s="2" t="s">
        <v>27</v>
      </c>
    </row>
    <row r="91" spans="1:24" ht="12.75">
      <c r="A91" s="15" t="s">
        <v>0</v>
      </c>
      <c r="B91" s="2" t="s">
        <v>2</v>
      </c>
      <c r="D91" s="4" t="s">
        <v>5</v>
      </c>
      <c r="E91" s="15" t="s">
        <v>0</v>
      </c>
      <c r="F91" s="21" t="s">
        <v>77</v>
      </c>
      <c r="G91" s="15" t="s">
        <v>0</v>
      </c>
      <c r="J91" s="4" t="s">
        <v>140</v>
      </c>
      <c r="K91" s="15" t="s">
        <v>0</v>
      </c>
      <c r="L91" s="2" t="s">
        <v>3</v>
      </c>
      <c r="M91" s="15" t="s">
        <v>0</v>
      </c>
      <c r="N91" s="2" t="s">
        <v>3</v>
      </c>
      <c r="P91" s="4" t="s">
        <v>142</v>
      </c>
      <c r="Q91" s="15" t="s">
        <v>0</v>
      </c>
      <c r="R91" s="2" t="s">
        <v>2</v>
      </c>
      <c r="S91" s="15" t="s">
        <v>0</v>
      </c>
      <c r="T91" s="2" t="s">
        <v>63</v>
      </c>
      <c r="V91" s="4" t="s">
        <v>143</v>
      </c>
      <c r="W91" s="15" t="s">
        <v>0</v>
      </c>
      <c r="X91" s="2" t="s">
        <v>2</v>
      </c>
    </row>
    <row r="92" spans="1:24" ht="12.75">
      <c r="A92" s="15" t="s">
        <v>1</v>
      </c>
      <c r="B92" s="2" t="s">
        <v>40</v>
      </c>
      <c r="E92" s="15" t="s">
        <v>1</v>
      </c>
      <c r="F92" s="2" t="s">
        <v>48</v>
      </c>
      <c r="G92" s="15" t="s">
        <v>1</v>
      </c>
      <c r="H92" s="2" t="s">
        <v>29</v>
      </c>
      <c r="K92" s="15" t="s">
        <v>1</v>
      </c>
      <c r="L92" s="2" t="s">
        <v>226</v>
      </c>
      <c r="M92" s="15" t="s">
        <v>1</v>
      </c>
      <c r="N92" s="2" t="s">
        <v>15</v>
      </c>
      <c r="Q92" s="15" t="s">
        <v>1</v>
      </c>
      <c r="R92" s="2" t="s">
        <v>19</v>
      </c>
      <c r="S92" s="15" t="s">
        <v>1</v>
      </c>
      <c r="T92" s="2" t="s">
        <v>27</v>
      </c>
      <c r="W92" s="15" t="s">
        <v>1</v>
      </c>
      <c r="X92" s="2" t="s">
        <v>79</v>
      </c>
    </row>
    <row r="93" spans="1:24" ht="12.75">
      <c r="A93" s="15" t="s">
        <v>2</v>
      </c>
      <c r="B93" s="2" t="s">
        <v>19</v>
      </c>
      <c r="C93" s="15" t="s">
        <v>6</v>
      </c>
      <c r="D93" s="5" t="s">
        <v>139</v>
      </c>
      <c r="E93" s="15" t="s">
        <v>2</v>
      </c>
      <c r="F93" s="3" t="s">
        <v>17</v>
      </c>
      <c r="G93" s="15" t="s">
        <v>2</v>
      </c>
      <c r="H93" s="2" t="s">
        <v>48</v>
      </c>
      <c r="I93" s="15" t="s">
        <v>8</v>
      </c>
      <c r="J93" s="5" t="s">
        <v>7</v>
      </c>
      <c r="K93" s="15" t="s">
        <v>2</v>
      </c>
      <c r="L93" s="3"/>
      <c r="M93" s="15" t="s">
        <v>2</v>
      </c>
      <c r="N93" s="2" t="s">
        <v>40</v>
      </c>
      <c r="O93" s="15" t="s">
        <v>141</v>
      </c>
      <c r="P93" s="5" t="s">
        <v>9</v>
      </c>
      <c r="Q93" s="15" t="s">
        <v>2</v>
      </c>
      <c r="R93" s="3" t="s">
        <v>47</v>
      </c>
      <c r="S93" s="15" t="s">
        <v>2</v>
      </c>
      <c r="T93" s="2" t="s">
        <v>43</v>
      </c>
      <c r="U93" s="15" t="s">
        <v>10</v>
      </c>
      <c r="V93" s="5" t="s">
        <v>11</v>
      </c>
      <c r="W93" s="15" t="s">
        <v>2</v>
      </c>
      <c r="X93" s="2" t="s">
        <v>15</v>
      </c>
    </row>
    <row r="94" spans="1:24" ht="13.5" thickBot="1">
      <c r="A94" s="15" t="s">
        <v>3</v>
      </c>
      <c r="B94" s="2" t="s">
        <v>25</v>
      </c>
      <c r="D94" s="4" t="s">
        <v>12</v>
      </c>
      <c r="E94" s="15" t="s">
        <v>3</v>
      </c>
      <c r="F94" s="2" t="s">
        <v>42</v>
      </c>
      <c r="G94" s="15" t="s">
        <v>3</v>
      </c>
      <c r="H94" s="2" t="s">
        <v>74</v>
      </c>
      <c r="J94" s="4" t="s">
        <v>12</v>
      </c>
      <c r="K94" s="15" t="s">
        <v>3</v>
      </c>
      <c r="L94" s="2" t="s">
        <v>57</v>
      </c>
      <c r="M94" s="15" t="s">
        <v>3</v>
      </c>
      <c r="N94" s="2" t="s">
        <v>25</v>
      </c>
      <c r="P94" s="4" t="s">
        <v>12</v>
      </c>
      <c r="Q94" s="15" t="s">
        <v>3</v>
      </c>
      <c r="R94" s="2" t="s">
        <v>24</v>
      </c>
      <c r="S94" s="15" t="s">
        <v>3</v>
      </c>
      <c r="T94" s="2" t="s">
        <v>18</v>
      </c>
      <c r="V94" s="4" t="s">
        <v>12</v>
      </c>
      <c r="W94" s="15" t="s">
        <v>3</v>
      </c>
      <c r="X94" s="2" t="s">
        <v>16</v>
      </c>
    </row>
    <row r="95" spans="1:24" ht="13.5" thickBot="1">
      <c r="A95" s="15" t="s">
        <v>4</v>
      </c>
      <c r="B95" s="2" t="s">
        <v>41</v>
      </c>
      <c r="D95" s="6" t="s">
        <v>278</v>
      </c>
      <c r="E95" s="15" t="s">
        <v>4</v>
      </c>
      <c r="F95" s="2" t="s">
        <v>27</v>
      </c>
      <c r="G95" s="15" t="s">
        <v>4</v>
      </c>
      <c r="H95" s="2" t="s">
        <v>194</v>
      </c>
      <c r="J95" s="6" t="s">
        <v>283</v>
      </c>
      <c r="K95" s="15" t="s">
        <v>4</v>
      </c>
      <c r="L95" s="2" t="s">
        <v>15</v>
      </c>
      <c r="M95" s="15" t="s">
        <v>4</v>
      </c>
      <c r="N95" s="2" t="s">
        <v>71</v>
      </c>
      <c r="P95" s="6" t="s">
        <v>286</v>
      </c>
      <c r="Q95" s="15" t="s">
        <v>4</v>
      </c>
      <c r="R95" s="2" t="s">
        <v>49</v>
      </c>
      <c r="S95" s="15" t="s">
        <v>4</v>
      </c>
      <c r="T95" s="2" t="s">
        <v>128</v>
      </c>
      <c r="V95" s="6" t="s">
        <v>292</v>
      </c>
      <c r="W95" s="15" t="s">
        <v>4</v>
      </c>
      <c r="X95" s="2" t="s">
        <v>79</v>
      </c>
    </row>
    <row r="97" spans="17:18" ht="12.75">
      <c r="Q97" s="16" t="s">
        <v>82</v>
      </c>
      <c r="R97" s="2" t="s">
        <v>82</v>
      </c>
    </row>
    <row r="98" spans="1:24" ht="12.75">
      <c r="A98" s="7" t="s">
        <v>82</v>
      </c>
      <c r="B98" s="7" t="s">
        <v>82</v>
      </c>
      <c r="C98" s="7" t="s">
        <v>82</v>
      </c>
      <c r="D98" s="7" t="s">
        <v>82</v>
      </c>
      <c r="E98" s="7">
        <v>18</v>
      </c>
      <c r="F98" s="7" t="s">
        <v>85</v>
      </c>
      <c r="G98" s="7" t="s">
        <v>82</v>
      </c>
      <c r="H98" s="7" t="s">
        <v>82</v>
      </c>
      <c r="I98" s="7">
        <v>36</v>
      </c>
      <c r="J98" s="7" t="s">
        <v>296</v>
      </c>
      <c r="K98" s="7" t="s">
        <v>82</v>
      </c>
      <c r="L98" s="7" t="s">
        <v>82</v>
      </c>
      <c r="M98" s="7" t="s">
        <v>82</v>
      </c>
      <c r="N98" s="7" t="s">
        <v>82</v>
      </c>
      <c r="O98" s="7">
        <v>20</v>
      </c>
      <c r="P98" s="7" t="s">
        <v>86</v>
      </c>
      <c r="Q98" s="7" t="s">
        <v>82</v>
      </c>
      <c r="R98" s="7" t="s">
        <v>82</v>
      </c>
      <c r="S98" s="7">
        <v>20</v>
      </c>
      <c r="T98" s="7" t="s">
        <v>146</v>
      </c>
      <c r="U98" s="7" t="s">
        <v>82</v>
      </c>
      <c r="V98" s="7" t="s">
        <v>82</v>
      </c>
      <c r="W98" s="7" t="s">
        <v>82</v>
      </c>
      <c r="X98" s="7" t="s">
        <v>82</v>
      </c>
    </row>
    <row r="99" spans="1:24" ht="12.75">
      <c r="A99" s="7" t="s">
        <v>82</v>
      </c>
      <c r="B99" s="7" t="s">
        <v>82</v>
      </c>
      <c r="C99" s="7" t="s">
        <v>82</v>
      </c>
      <c r="D99" s="7" t="s">
        <v>82</v>
      </c>
      <c r="E99" s="7">
        <v>18</v>
      </c>
      <c r="F99" s="7" t="s">
        <v>268</v>
      </c>
      <c r="G99" s="7" t="s">
        <v>82</v>
      </c>
      <c r="H99" s="7" t="s">
        <v>82</v>
      </c>
      <c r="I99" s="7">
        <v>36</v>
      </c>
      <c r="J99" s="7" t="s">
        <v>296</v>
      </c>
      <c r="K99" s="7" t="s">
        <v>82</v>
      </c>
      <c r="L99" s="7" t="s">
        <v>82</v>
      </c>
      <c r="M99" s="7">
        <v>24</v>
      </c>
      <c r="N99" s="7" t="s">
        <v>126</v>
      </c>
      <c r="O99" s="7" t="s">
        <v>82</v>
      </c>
      <c r="P99" s="7" t="s">
        <v>82</v>
      </c>
      <c r="Q99" s="7" t="s">
        <v>82</v>
      </c>
      <c r="R99" s="7" t="s">
        <v>82</v>
      </c>
      <c r="S99" s="7">
        <v>18</v>
      </c>
      <c r="T99" s="7" t="s">
        <v>85</v>
      </c>
      <c r="U99" s="7" t="s">
        <v>82</v>
      </c>
      <c r="V99" s="7" t="s">
        <v>82</v>
      </c>
      <c r="W99" s="7" t="s">
        <v>82</v>
      </c>
      <c r="X99" s="7" t="s">
        <v>82</v>
      </c>
    </row>
    <row r="100" spans="17:18" ht="12.75">
      <c r="Q100" s="16" t="s">
        <v>82</v>
      </c>
      <c r="R100" s="2" t="s">
        <v>82</v>
      </c>
    </row>
    <row r="101" spans="17:18" ht="12.75">
      <c r="Q101" s="16" t="s">
        <v>82</v>
      </c>
      <c r="R101" s="2" t="s">
        <v>82</v>
      </c>
    </row>
  </sheetData>
  <mergeCells count="2">
    <mergeCell ref="C1:J1"/>
    <mergeCell ref="O1:V1"/>
  </mergeCells>
  <printOptions/>
  <pageMargins left="0.11811023622047245" right="0.11811023622047245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9"/>
  <sheetViews>
    <sheetView workbookViewId="0" topLeftCell="A1">
      <selection activeCell="F27" sqref="F27"/>
    </sheetView>
  </sheetViews>
  <sheetFormatPr defaultColWidth="9.140625" defaultRowHeight="12.75"/>
  <cols>
    <col min="1" max="2" width="2.7109375" style="9" customWidth="1"/>
    <col min="3" max="3" width="9.140625" style="10" customWidth="1"/>
    <col min="4" max="5" width="5.7109375" style="8" customWidth="1"/>
    <col min="6" max="6" width="6.57421875" style="8" customWidth="1"/>
    <col min="7" max="7" width="2.7109375" style="11" customWidth="1"/>
    <col min="8" max="9" width="2.7109375" style="9" customWidth="1"/>
    <col min="10" max="12" width="6.421875" style="8" customWidth="1"/>
    <col min="13" max="14" width="2.7109375" style="11" customWidth="1"/>
    <col min="15" max="16" width="2.7109375" style="9" customWidth="1"/>
    <col min="17" max="19" width="6.57421875" style="8" customWidth="1"/>
    <col min="20" max="21" width="2.7109375" style="11" customWidth="1"/>
    <col min="22" max="23" width="2.7109375" style="8" customWidth="1"/>
    <col min="24" max="25" width="6.28125" style="8" customWidth="1"/>
    <col min="26" max="26" width="7.140625" style="8" customWidth="1"/>
    <col min="27" max="28" width="2.7109375" style="11" customWidth="1"/>
    <col min="29" max="30" width="6.140625" style="8" customWidth="1"/>
    <col min="31" max="16384" width="9.140625" style="8" customWidth="1"/>
  </cols>
  <sheetData>
    <row r="1" spans="1:29" ht="12.75">
      <c r="A1" s="9" t="s">
        <v>109</v>
      </c>
      <c r="B1" s="9" t="s">
        <v>110</v>
      </c>
      <c r="C1" s="26" t="s">
        <v>117</v>
      </c>
      <c r="D1" s="26"/>
      <c r="E1" s="26"/>
      <c r="F1" s="26"/>
      <c r="H1" s="9" t="s">
        <v>111</v>
      </c>
      <c r="I1" s="9" t="s">
        <v>112</v>
      </c>
      <c r="O1" s="9" t="s">
        <v>113</v>
      </c>
      <c r="P1" s="9" t="s">
        <v>114</v>
      </c>
      <c r="V1" s="8" t="s">
        <v>115</v>
      </c>
      <c r="W1" s="8" t="s">
        <v>116</v>
      </c>
      <c r="AC1" s="8" t="s">
        <v>121</v>
      </c>
    </row>
    <row r="2" spans="1:29" ht="12.75">
      <c r="A2" s="9">
        <v>4</v>
      </c>
      <c r="B2" s="9">
        <v>1</v>
      </c>
      <c r="C2" s="2" t="s">
        <v>219</v>
      </c>
      <c r="D2" s="8">
        <v>422</v>
      </c>
      <c r="E2" s="20">
        <v>540</v>
      </c>
      <c r="F2" s="20">
        <f aca="true" t="shared" si="0" ref="F2:F9">D2-E2</f>
        <v>-118</v>
      </c>
      <c r="G2" s="11">
        <v>0</v>
      </c>
      <c r="H2" s="9">
        <v>1</v>
      </c>
      <c r="I2" s="9">
        <v>2</v>
      </c>
      <c r="J2" s="8">
        <v>718</v>
      </c>
      <c r="K2" s="20">
        <v>666</v>
      </c>
      <c r="L2" s="20">
        <f aca="true" t="shared" si="1" ref="L2:L9">J2-K2+F2</f>
        <v>-66</v>
      </c>
      <c r="M2" s="11">
        <v>2</v>
      </c>
      <c r="N2" s="11">
        <f aca="true" t="shared" si="2" ref="N2:N9">G2+M2</f>
        <v>2</v>
      </c>
      <c r="O2" s="9">
        <v>1</v>
      </c>
      <c r="P2" s="9">
        <v>2</v>
      </c>
      <c r="Q2" s="8">
        <v>292</v>
      </c>
      <c r="R2" s="20">
        <v>233</v>
      </c>
      <c r="S2" s="20">
        <f aca="true" t="shared" si="3" ref="S2:S9">Q2-R2+L2</f>
        <v>-7</v>
      </c>
      <c r="T2" s="11">
        <v>2</v>
      </c>
      <c r="U2" s="11">
        <f aca="true" t="shared" si="4" ref="U2:U9">T2+N2</f>
        <v>4</v>
      </c>
      <c r="V2" s="8">
        <v>4</v>
      </c>
      <c r="W2" s="8">
        <v>1</v>
      </c>
      <c r="X2" s="8">
        <v>298</v>
      </c>
      <c r="Y2" s="20">
        <v>144.5</v>
      </c>
      <c r="Z2" s="20">
        <f aca="true" t="shared" si="5" ref="Z2:Z9">X2-Y2+S2</f>
        <v>146.5</v>
      </c>
      <c r="AA2" s="11">
        <v>2</v>
      </c>
      <c r="AB2" s="11">
        <f aca="true" t="shared" si="6" ref="AB2:AB9">AA2+U2</f>
        <v>6</v>
      </c>
      <c r="AC2" s="8">
        <v>1</v>
      </c>
    </row>
    <row r="3" spans="1:29" ht="12.75">
      <c r="A3" s="9">
        <v>3</v>
      </c>
      <c r="B3" s="9">
        <v>1</v>
      </c>
      <c r="C3" s="2" t="s">
        <v>127</v>
      </c>
      <c r="D3" s="8">
        <v>497</v>
      </c>
      <c r="E3" s="20">
        <v>361</v>
      </c>
      <c r="F3" s="20">
        <f t="shared" si="0"/>
        <v>136</v>
      </c>
      <c r="G3" s="11">
        <v>2</v>
      </c>
      <c r="H3" s="9">
        <v>2</v>
      </c>
      <c r="I3" s="9">
        <v>1</v>
      </c>
      <c r="J3" s="8">
        <v>101</v>
      </c>
      <c r="K3" s="20">
        <v>65.5</v>
      </c>
      <c r="L3" s="20">
        <f t="shared" si="1"/>
        <v>171.5</v>
      </c>
      <c r="M3" s="11">
        <v>2</v>
      </c>
      <c r="N3" s="11">
        <f t="shared" si="2"/>
        <v>4</v>
      </c>
      <c r="O3" s="9">
        <v>2</v>
      </c>
      <c r="P3" s="9">
        <v>1</v>
      </c>
      <c r="Q3" s="8">
        <v>794</v>
      </c>
      <c r="R3" s="20">
        <v>724</v>
      </c>
      <c r="S3" s="20">
        <f t="shared" si="3"/>
        <v>241.5</v>
      </c>
      <c r="T3" s="11">
        <v>2</v>
      </c>
      <c r="U3" s="11">
        <f t="shared" si="4"/>
        <v>6</v>
      </c>
      <c r="V3" s="8">
        <v>1</v>
      </c>
      <c r="W3" s="8">
        <v>1</v>
      </c>
      <c r="X3" s="8">
        <v>314</v>
      </c>
      <c r="Y3" s="20">
        <v>426.5</v>
      </c>
      <c r="Z3" s="20">
        <f t="shared" si="5"/>
        <v>129</v>
      </c>
      <c r="AA3" s="11">
        <v>0</v>
      </c>
      <c r="AB3" s="11">
        <f t="shared" si="6"/>
        <v>6</v>
      </c>
      <c r="AC3" s="8">
        <v>2</v>
      </c>
    </row>
    <row r="4" spans="1:29" ht="12.75">
      <c r="A4" s="9">
        <v>4</v>
      </c>
      <c r="B4" s="9">
        <v>2</v>
      </c>
      <c r="C4" s="2" t="s">
        <v>162</v>
      </c>
      <c r="D4" s="8">
        <v>658</v>
      </c>
      <c r="E4" s="20">
        <v>540</v>
      </c>
      <c r="F4" s="20">
        <f t="shared" si="0"/>
        <v>118</v>
      </c>
      <c r="G4" s="11">
        <v>2</v>
      </c>
      <c r="H4" s="9">
        <v>4</v>
      </c>
      <c r="I4" s="9">
        <v>1</v>
      </c>
      <c r="J4" s="8">
        <v>580</v>
      </c>
      <c r="K4" s="20">
        <v>644.5</v>
      </c>
      <c r="L4" s="20">
        <f t="shared" si="1"/>
        <v>53.5</v>
      </c>
      <c r="M4" s="11">
        <v>0</v>
      </c>
      <c r="N4" s="11">
        <f t="shared" si="2"/>
        <v>2</v>
      </c>
      <c r="O4" s="9">
        <v>4</v>
      </c>
      <c r="P4" s="9">
        <v>1</v>
      </c>
      <c r="Q4" s="8">
        <v>209</v>
      </c>
      <c r="R4" s="20">
        <v>225.5</v>
      </c>
      <c r="S4" s="20">
        <f t="shared" si="3"/>
        <v>37</v>
      </c>
      <c r="T4" s="11">
        <v>0</v>
      </c>
      <c r="U4" s="11">
        <f t="shared" si="4"/>
        <v>2</v>
      </c>
      <c r="V4" s="8">
        <v>1</v>
      </c>
      <c r="W4" s="8">
        <v>2</v>
      </c>
      <c r="X4" s="8">
        <v>539</v>
      </c>
      <c r="Y4" s="20">
        <v>426.5</v>
      </c>
      <c r="Z4" s="20">
        <f t="shared" si="5"/>
        <v>149.5</v>
      </c>
      <c r="AA4" s="11">
        <v>2</v>
      </c>
      <c r="AB4" s="11">
        <f t="shared" si="6"/>
        <v>4</v>
      </c>
      <c r="AC4" s="8">
        <v>3</v>
      </c>
    </row>
    <row r="5" spans="1:29" ht="12.75">
      <c r="A5" s="9">
        <v>1</v>
      </c>
      <c r="B5" s="9">
        <v>1</v>
      </c>
      <c r="C5" s="2" t="s">
        <v>220</v>
      </c>
      <c r="D5" s="8">
        <v>218</v>
      </c>
      <c r="E5" s="20">
        <v>345</v>
      </c>
      <c r="F5" s="20">
        <f t="shared" si="0"/>
        <v>-127</v>
      </c>
      <c r="G5" s="11">
        <v>0</v>
      </c>
      <c r="H5" s="9">
        <v>2</v>
      </c>
      <c r="I5" s="9">
        <v>2</v>
      </c>
      <c r="J5" s="8">
        <v>30</v>
      </c>
      <c r="K5" s="20">
        <v>65.5</v>
      </c>
      <c r="L5" s="20">
        <f t="shared" si="1"/>
        <v>-162.5</v>
      </c>
      <c r="M5" s="11">
        <v>0</v>
      </c>
      <c r="N5" s="11">
        <f t="shared" si="2"/>
        <v>0</v>
      </c>
      <c r="O5" s="9">
        <v>4</v>
      </c>
      <c r="P5" s="9">
        <v>2</v>
      </c>
      <c r="Q5" s="8">
        <v>242</v>
      </c>
      <c r="R5" s="20">
        <v>225.5</v>
      </c>
      <c r="S5" s="20">
        <f t="shared" si="3"/>
        <v>-146</v>
      </c>
      <c r="T5" s="11">
        <v>2</v>
      </c>
      <c r="U5" s="11">
        <f t="shared" si="4"/>
        <v>2</v>
      </c>
      <c r="V5" s="8">
        <v>2</v>
      </c>
      <c r="W5" s="8">
        <v>2</v>
      </c>
      <c r="X5" s="8">
        <v>454</v>
      </c>
      <c r="Y5" s="20">
        <v>268.5</v>
      </c>
      <c r="Z5" s="20">
        <f t="shared" si="5"/>
        <v>39.5</v>
      </c>
      <c r="AA5" s="11">
        <v>2</v>
      </c>
      <c r="AB5" s="11">
        <f t="shared" si="6"/>
        <v>4</v>
      </c>
      <c r="AC5" s="8">
        <v>4</v>
      </c>
    </row>
    <row r="6" spans="1:29" ht="12.75">
      <c r="A6" s="9">
        <v>2</v>
      </c>
      <c r="B6" s="9">
        <v>2</v>
      </c>
      <c r="C6" s="2" t="s">
        <v>123</v>
      </c>
      <c r="D6" s="8">
        <v>688</v>
      </c>
      <c r="E6" s="20">
        <v>480</v>
      </c>
      <c r="F6" s="20">
        <f t="shared" si="0"/>
        <v>208</v>
      </c>
      <c r="G6" s="11">
        <v>2</v>
      </c>
      <c r="H6" s="9">
        <v>1</v>
      </c>
      <c r="I6" s="9">
        <v>1</v>
      </c>
      <c r="J6" s="8">
        <v>614</v>
      </c>
      <c r="K6" s="20">
        <v>666</v>
      </c>
      <c r="L6" s="20">
        <f t="shared" si="1"/>
        <v>156</v>
      </c>
      <c r="M6" s="11">
        <v>0</v>
      </c>
      <c r="N6" s="11">
        <f t="shared" si="2"/>
        <v>2</v>
      </c>
      <c r="O6" s="9">
        <v>3</v>
      </c>
      <c r="P6" s="9">
        <v>1</v>
      </c>
      <c r="Q6" s="8">
        <v>226</v>
      </c>
      <c r="R6" s="20">
        <v>158</v>
      </c>
      <c r="S6" s="20">
        <f t="shared" si="3"/>
        <v>224</v>
      </c>
      <c r="T6" s="11">
        <v>2</v>
      </c>
      <c r="U6" s="11">
        <f t="shared" si="4"/>
        <v>4</v>
      </c>
      <c r="V6" s="8">
        <v>2</v>
      </c>
      <c r="W6" s="8">
        <v>1</v>
      </c>
      <c r="X6" s="8">
        <v>83</v>
      </c>
      <c r="Y6" s="20">
        <v>268.5</v>
      </c>
      <c r="Z6" s="20">
        <f t="shared" si="5"/>
        <v>38.5</v>
      </c>
      <c r="AA6" s="11">
        <v>0</v>
      </c>
      <c r="AB6" s="11">
        <f t="shared" si="6"/>
        <v>4</v>
      </c>
      <c r="AC6" s="8">
        <v>5</v>
      </c>
    </row>
    <row r="7" spans="1:29" ht="12.75">
      <c r="A7" s="9">
        <v>1</v>
      </c>
      <c r="B7" s="9">
        <v>2</v>
      </c>
      <c r="C7" s="2" t="s">
        <v>120</v>
      </c>
      <c r="D7" s="8">
        <v>472</v>
      </c>
      <c r="E7" s="20">
        <v>345</v>
      </c>
      <c r="F7" s="20">
        <f t="shared" si="0"/>
        <v>127</v>
      </c>
      <c r="G7" s="11">
        <v>2</v>
      </c>
      <c r="H7" s="9">
        <v>3</v>
      </c>
      <c r="I7" s="9">
        <v>1</v>
      </c>
      <c r="J7" s="8">
        <v>202</v>
      </c>
      <c r="K7" s="20">
        <v>143</v>
      </c>
      <c r="L7" s="20">
        <f t="shared" si="1"/>
        <v>186</v>
      </c>
      <c r="M7" s="11">
        <v>2</v>
      </c>
      <c r="N7" s="11">
        <f t="shared" si="2"/>
        <v>4</v>
      </c>
      <c r="O7" s="9">
        <v>1</v>
      </c>
      <c r="P7" s="9">
        <v>1</v>
      </c>
      <c r="Q7" s="8">
        <v>174</v>
      </c>
      <c r="R7" s="20">
        <v>233</v>
      </c>
      <c r="S7" s="20">
        <f t="shared" si="3"/>
        <v>127</v>
      </c>
      <c r="T7" s="11">
        <v>0</v>
      </c>
      <c r="U7" s="11">
        <f t="shared" si="4"/>
        <v>4</v>
      </c>
      <c r="V7" s="8">
        <v>3</v>
      </c>
      <c r="W7" s="8">
        <v>1</v>
      </c>
      <c r="X7" s="8">
        <v>304</v>
      </c>
      <c r="Y7" s="20">
        <v>394</v>
      </c>
      <c r="Z7" s="20">
        <f t="shared" si="5"/>
        <v>37</v>
      </c>
      <c r="AA7" s="11">
        <v>0</v>
      </c>
      <c r="AB7" s="11">
        <f t="shared" si="6"/>
        <v>4</v>
      </c>
      <c r="AC7" s="8">
        <v>6</v>
      </c>
    </row>
    <row r="8" spans="1:29" ht="12.75">
      <c r="A8" s="9">
        <v>2</v>
      </c>
      <c r="B8" s="9">
        <v>1</v>
      </c>
      <c r="C8" s="2" t="s">
        <v>151</v>
      </c>
      <c r="D8" s="8">
        <v>272</v>
      </c>
      <c r="E8" s="20">
        <v>480</v>
      </c>
      <c r="F8" s="20">
        <f t="shared" si="0"/>
        <v>-208</v>
      </c>
      <c r="G8" s="11">
        <v>0</v>
      </c>
      <c r="H8" s="9">
        <v>4</v>
      </c>
      <c r="I8" s="9">
        <v>2</v>
      </c>
      <c r="J8" s="8">
        <v>709</v>
      </c>
      <c r="K8" s="20">
        <v>644.5</v>
      </c>
      <c r="L8" s="20">
        <f t="shared" si="1"/>
        <v>-143.5</v>
      </c>
      <c r="M8" s="11">
        <v>2</v>
      </c>
      <c r="N8" s="11">
        <f t="shared" si="2"/>
        <v>2</v>
      </c>
      <c r="O8" s="9">
        <v>2</v>
      </c>
      <c r="P8" s="9">
        <v>2</v>
      </c>
      <c r="Q8" s="8">
        <v>654</v>
      </c>
      <c r="R8" s="20">
        <v>724</v>
      </c>
      <c r="S8" s="20">
        <f t="shared" si="3"/>
        <v>-213.5</v>
      </c>
      <c r="T8" s="11">
        <v>0</v>
      </c>
      <c r="U8" s="11">
        <f t="shared" si="4"/>
        <v>2</v>
      </c>
      <c r="V8" s="8">
        <v>3</v>
      </c>
      <c r="W8" s="8">
        <v>2</v>
      </c>
      <c r="X8" s="8">
        <v>484</v>
      </c>
      <c r="Y8" s="20">
        <v>394</v>
      </c>
      <c r="Z8" s="20">
        <f t="shared" si="5"/>
        <v>-123.5</v>
      </c>
      <c r="AA8" s="11">
        <v>2</v>
      </c>
      <c r="AB8" s="11">
        <f t="shared" si="6"/>
        <v>4</v>
      </c>
      <c r="AC8" s="8">
        <v>7</v>
      </c>
    </row>
    <row r="9" spans="1:29" ht="12.75">
      <c r="A9" s="9">
        <v>3</v>
      </c>
      <c r="B9" s="9">
        <v>2</v>
      </c>
      <c r="C9" s="2" t="s">
        <v>177</v>
      </c>
      <c r="D9" s="8">
        <v>225</v>
      </c>
      <c r="E9" s="20">
        <v>361</v>
      </c>
      <c r="F9" s="20">
        <f t="shared" si="0"/>
        <v>-136</v>
      </c>
      <c r="G9" s="11">
        <v>0</v>
      </c>
      <c r="H9" s="9">
        <v>3</v>
      </c>
      <c r="I9" s="9">
        <v>2</v>
      </c>
      <c r="J9" s="8">
        <v>84</v>
      </c>
      <c r="K9" s="20">
        <v>143</v>
      </c>
      <c r="L9" s="20">
        <f t="shared" si="1"/>
        <v>-195</v>
      </c>
      <c r="M9" s="11">
        <v>0</v>
      </c>
      <c r="N9" s="11">
        <f t="shared" si="2"/>
        <v>0</v>
      </c>
      <c r="O9" s="9">
        <v>3</v>
      </c>
      <c r="P9" s="9">
        <v>2</v>
      </c>
      <c r="Q9" s="8">
        <v>90</v>
      </c>
      <c r="R9" s="20">
        <v>158</v>
      </c>
      <c r="S9" s="20">
        <f t="shared" si="3"/>
        <v>-263</v>
      </c>
      <c r="T9" s="11">
        <v>0</v>
      </c>
      <c r="U9" s="11">
        <f t="shared" si="4"/>
        <v>0</v>
      </c>
      <c r="V9" s="8">
        <v>4</v>
      </c>
      <c r="W9" s="8">
        <v>2</v>
      </c>
      <c r="X9" s="8">
        <v>-9</v>
      </c>
      <c r="Y9" s="20">
        <v>144.5</v>
      </c>
      <c r="Z9" s="20">
        <f t="shared" si="5"/>
        <v>-416.5</v>
      </c>
      <c r="AA9" s="11">
        <v>0</v>
      </c>
      <c r="AB9" s="11">
        <f t="shared" si="6"/>
        <v>0</v>
      </c>
      <c r="AC9" s="8">
        <v>8</v>
      </c>
    </row>
    <row r="10" spans="3:26" ht="12.75">
      <c r="C10" s="2"/>
      <c r="E10" s="20"/>
      <c r="F10" s="20"/>
      <c r="K10" s="20"/>
      <c r="L10" s="20"/>
      <c r="R10" s="20"/>
      <c r="S10" s="20"/>
      <c r="Y10" s="20"/>
      <c r="Z10" s="20"/>
    </row>
    <row r="11" spans="1:30" ht="12.75">
      <c r="A11" s="9" t="s">
        <v>109</v>
      </c>
      <c r="B11" s="9" t="s">
        <v>110</v>
      </c>
      <c r="C11" s="26" t="s">
        <v>118</v>
      </c>
      <c r="D11" s="26"/>
      <c r="E11" s="26"/>
      <c r="F11" s="26"/>
      <c r="H11" s="9" t="s">
        <v>111</v>
      </c>
      <c r="I11" s="9" t="s">
        <v>112</v>
      </c>
      <c r="O11" s="9" t="s">
        <v>113</v>
      </c>
      <c r="P11" s="9" t="s">
        <v>114</v>
      </c>
      <c r="V11" s="8" t="s">
        <v>115</v>
      </c>
      <c r="W11" s="8" t="s">
        <v>116</v>
      </c>
      <c r="AC11" s="8" t="s">
        <v>121</v>
      </c>
      <c r="AD11" s="8" t="s">
        <v>122</v>
      </c>
    </row>
    <row r="12" spans="1:30" ht="12.75">
      <c r="A12" s="9">
        <v>3</v>
      </c>
      <c r="B12" s="9">
        <v>1</v>
      </c>
      <c r="C12" s="2" t="s">
        <v>127</v>
      </c>
      <c r="D12" s="8">
        <v>497</v>
      </c>
      <c r="E12" s="20">
        <v>361</v>
      </c>
      <c r="F12" s="20">
        <f aca="true" t="shared" si="7" ref="F12:F19">D12-E12</f>
        <v>136</v>
      </c>
      <c r="G12" s="11">
        <v>2</v>
      </c>
      <c r="H12" s="9">
        <v>2</v>
      </c>
      <c r="I12" s="9">
        <v>1</v>
      </c>
      <c r="J12" s="8">
        <v>101</v>
      </c>
      <c r="K12" s="20">
        <v>65.5</v>
      </c>
      <c r="L12" s="20">
        <f aca="true" t="shared" si="8" ref="L12:L19">J12-K12+F12</f>
        <v>171.5</v>
      </c>
      <c r="M12" s="11">
        <v>2</v>
      </c>
      <c r="N12" s="11">
        <f aca="true" t="shared" si="9" ref="N12:N19">G12+M12</f>
        <v>4</v>
      </c>
      <c r="O12" s="9">
        <v>2</v>
      </c>
      <c r="P12" s="9">
        <v>1</v>
      </c>
      <c r="Q12" s="8">
        <v>794</v>
      </c>
      <c r="R12" s="20">
        <v>724</v>
      </c>
      <c r="S12" s="20">
        <f aca="true" t="shared" si="10" ref="S12:S19">Q12-R12+L12</f>
        <v>241.5</v>
      </c>
      <c r="T12" s="11">
        <v>2</v>
      </c>
      <c r="U12" s="11">
        <f aca="true" t="shared" si="11" ref="U12:U19">T12+N12</f>
        <v>6</v>
      </c>
      <c r="V12" s="8">
        <v>1</v>
      </c>
      <c r="W12" s="8">
        <v>1</v>
      </c>
      <c r="X12" s="8">
        <v>314</v>
      </c>
      <c r="Y12" s="20">
        <v>426.5</v>
      </c>
      <c r="Z12" s="20">
        <f aca="true" t="shared" si="12" ref="Z12:Z19">X12-Y12+S12</f>
        <v>129</v>
      </c>
      <c r="AA12" s="11">
        <v>0</v>
      </c>
      <c r="AB12" s="11">
        <f aca="true" t="shared" si="13" ref="AB12:AB19">AA12+U12</f>
        <v>6</v>
      </c>
      <c r="AC12" s="8">
        <v>1</v>
      </c>
      <c r="AD12" s="8">
        <v>2</v>
      </c>
    </row>
    <row r="13" spans="1:30" ht="12.75">
      <c r="A13" s="9">
        <v>4</v>
      </c>
      <c r="B13" s="9">
        <v>1</v>
      </c>
      <c r="C13" s="2" t="s">
        <v>219</v>
      </c>
      <c r="D13" s="8">
        <v>422</v>
      </c>
      <c r="E13" s="20">
        <v>540</v>
      </c>
      <c r="F13" s="20">
        <f t="shared" si="7"/>
        <v>-118</v>
      </c>
      <c r="G13" s="11">
        <v>0</v>
      </c>
      <c r="H13" s="9">
        <v>1</v>
      </c>
      <c r="I13" s="9">
        <v>2</v>
      </c>
      <c r="J13" s="24">
        <v>658</v>
      </c>
      <c r="K13" s="20">
        <v>636</v>
      </c>
      <c r="L13" s="20">
        <f t="shared" si="8"/>
        <v>-96</v>
      </c>
      <c r="M13" s="11">
        <v>2</v>
      </c>
      <c r="N13" s="11">
        <f t="shared" si="9"/>
        <v>2</v>
      </c>
      <c r="O13" s="9">
        <v>1</v>
      </c>
      <c r="P13" s="9">
        <v>2</v>
      </c>
      <c r="Q13" s="8">
        <v>292</v>
      </c>
      <c r="R13" s="20">
        <v>233</v>
      </c>
      <c r="S13" s="20">
        <f t="shared" si="10"/>
        <v>-37</v>
      </c>
      <c r="T13" s="11">
        <v>2</v>
      </c>
      <c r="U13" s="11">
        <f t="shared" si="11"/>
        <v>4</v>
      </c>
      <c r="V13" s="8">
        <v>4</v>
      </c>
      <c r="W13" s="8">
        <v>1</v>
      </c>
      <c r="X13" s="8">
        <v>298</v>
      </c>
      <c r="Y13" s="20">
        <v>145.5</v>
      </c>
      <c r="Z13" s="20">
        <f t="shared" si="12"/>
        <v>115.5</v>
      </c>
      <c r="AA13" s="11">
        <v>2</v>
      </c>
      <c r="AB13" s="11">
        <f t="shared" si="13"/>
        <v>6</v>
      </c>
      <c r="AC13" s="8">
        <v>2</v>
      </c>
      <c r="AD13" s="8">
        <v>1</v>
      </c>
    </row>
    <row r="14" spans="1:30" ht="12.75">
      <c r="A14" s="9">
        <v>4</v>
      </c>
      <c r="B14" s="9">
        <v>2</v>
      </c>
      <c r="C14" s="2" t="s">
        <v>162</v>
      </c>
      <c r="D14" s="8">
        <v>658</v>
      </c>
      <c r="E14" s="20">
        <v>540</v>
      </c>
      <c r="F14" s="20">
        <f t="shared" si="7"/>
        <v>118</v>
      </c>
      <c r="G14" s="11">
        <v>2</v>
      </c>
      <c r="H14" s="9">
        <v>4</v>
      </c>
      <c r="I14" s="9">
        <v>1</v>
      </c>
      <c r="J14" s="24">
        <v>602</v>
      </c>
      <c r="K14" s="20">
        <v>658.5</v>
      </c>
      <c r="L14" s="20">
        <f t="shared" si="8"/>
        <v>61.5</v>
      </c>
      <c r="M14" s="11">
        <v>0</v>
      </c>
      <c r="N14" s="11">
        <f t="shared" si="9"/>
        <v>2</v>
      </c>
      <c r="O14" s="9">
        <v>4</v>
      </c>
      <c r="P14" s="9">
        <v>1</v>
      </c>
      <c r="Q14" s="8">
        <v>209</v>
      </c>
      <c r="R14" s="20">
        <v>225.5</v>
      </c>
      <c r="S14" s="20">
        <f t="shared" si="10"/>
        <v>45</v>
      </c>
      <c r="T14" s="11">
        <v>0</v>
      </c>
      <c r="U14" s="11">
        <f t="shared" si="11"/>
        <v>2</v>
      </c>
      <c r="V14" s="8">
        <v>1</v>
      </c>
      <c r="W14" s="8">
        <v>2</v>
      </c>
      <c r="X14" s="8">
        <v>539</v>
      </c>
      <c r="Y14" s="20">
        <v>426.5</v>
      </c>
      <c r="Z14" s="20">
        <f t="shared" si="12"/>
        <v>157.5</v>
      </c>
      <c r="AA14" s="11">
        <v>2</v>
      </c>
      <c r="AB14" s="11">
        <f t="shared" si="13"/>
        <v>4</v>
      </c>
      <c r="AC14" s="8">
        <v>3</v>
      </c>
      <c r="AD14" s="8">
        <v>3</v>
      </c>
    </row>
    <row r="15" spans="1:30" ht="12.75">
      <c r="A15" s="9">
        <v>2</v>
      </c>
      <c r="B15" s="9">
        <v>2</v>
      </c>
      <c r="C15" s="2" t="s">
        <v>123</v>
      </c>
      <c r="D15" s="8">
        <v>688</v>
      </c>
      <c r="E15" s="20">
        <v>480</v>
      </c>
      <c r="F15" s="20">
        <f t="shared" si="7"/>
        <v>208</v>
      </c>
      <c r="G15" s="11">
        <v>2</v>
      </c>
      <c r="H15" s="9">
        <v>1</v>
      </c>
      <c r="I15" s="9">
        <v>1</v>
      </c>
      <c r="J15" s="8">
        <v>614</v>
      </c>
      <c r="K15" s="20">
        <v>636</v>
      </c>
      <c r="L15" s="20">
        <f t="shared" si="8"/>
        <v>186</v>
      </c>
      <c r="M15" s="11">
        <v>0</v>
      </c>
      <c r="N15" s="11">
        <f t="shared" si="9"/>
        <v>2</v>
      </c>
      <c r="O15" s="9">
        <v>3</v>
      </c>
      <c r="P15" s="9">
        <v>1</v>
      </c>
      <c r="Q15" s="8">
        <v>226</v>
      </c>
      <c r="R15" s="20">
        <v>158</v>
      </c>
      <c r="S15" s="20">
        <f t="shared" si="10"/>
        <v>254</v>
      </c>
      <c r="T15" s="11">
        <v>2</v>
      </c>
      <c r="U15" s="11">
        <f t="shared" si="11"/>
        <v>4</v>
      </c>
      <c r="V15" s="8">
        <v>2</v>
      </c>
      <c r="W15" s="8">
        <v>1</v>
      </c>
      <c r="X15" s="8">
        <v>83</v>
      </c>
      <c r="Y15" s="20">
        <v>268.5</v>
      </c>
      <c r="Z15" s="20">
        <f t="shared" si="12"/>
        <v>68.5</v>
      </c>
      <c r="AA15" s="11">
        <v>0</v>
      </c>
      <c r="AB15" s="11">
        <f t="shared" si="13"/>
        <v>4</v>
      </c>
      <c r="AC15" s="8">
        <v>4</v>
      </c>
      <c r="AD15" s="8">
        <v>5</v>
      </c>
    </row>
    <row r="16" spans="1:30" ht="12.75">
      <c r="A16" s="9">
        <v>1</v>
      </c>
      <c r="B16" s="9">
        <v>1</v>
      </c>
      <c r="C16" s="2" t="s">
        <v>220</v>
      </c>
      <c r="D16" s="8">
        <v>218</v>
      </c>
      <c r="E16" s="20">
        <v>345</v>
      </c>
      <c r="F16" s="20">
        <f t="shared" si="7"/>
        <v>-127</v>
      </c>
      <c r="G16" s="11">
        <v>0</v>
      </c>
      <c r="H16" s="9">
        <v>2</v>
      </c>
      <c r="I16" s="9">
        <v>2</v>
      </c>
      <c r="J16" s="8">
        <v>30</v>
      </c>
      <c r="K16" s="20">
        <v>65.5</v>
      </c>
      <c r="L16" s="20">
        <f t="shared" si="8"/>
        <v>-162.5</v>
      </c>
      <c r="M16" s="11">
        <v>0</v>
      </c>
      <c r="N16" s="11">
        <f t="shared" si="9"/>
        <v>0</v>
      </c>
      <c r="O16" s="9">
        <v>4</v>
      </c>
      <c r="P16" s="9">
        <v>2</v>
      </c>
      <c r="Q16" s="8">
        <v>242</v>
      </c>
      <c r="R16" s="20">
        <v>225.5</v>
      </c>
      <c r="S16" s="20">
        <f t="shared" si="10"/>
        <v>-146</v>
      </c>
      <c r="T16" s="11">
        <v>2</v>
      </c>
      <c r="U16" s="11">
        <f t="shared" si="11"/>
        <v>2</v>
      </c>
      <c r="V16" s="8">
        <v>2</v>
      </c>
      <c r="W16" s="8">
        <v>2</v>
      </c>
      <c r="X16" s="8">
        <v>454</v>
      </c>
      <c r="Y16" s="20">
        <v>268.5</v>
      </c>
      <c r="Z16" s="20">
        <f t="shared" si="12"/>
        <v>39.5</v>
      </c>
      <c r="AA16" s="11">
        <v>2</v>
      </c>
      <c r="AB16" s="11">
        <f t="shared" si="13"/>
        <v>4</v>
      </c>
      <c r="AC16" s="8">
        <v>5</v>
      </c>
      <c r="AD16" s="8">
        <v>4</v>
      </c>
    </row>
    <row r="17" spans="1:30" ht="12.75">
      <c r="A17" s="9">
        <v>1</v>
      </c>
      <c r="B17" s="9">
        <v>2</v>
      </c>
      <c r="C17" s="2" t="s">
        <v>120</v>
      </c>
      <c r="D17" s="8">
        <v>472</v>
      </c>
      <c r="E17" s="20">
        <v>345</v>
      </c>
      <c r="F17" s="20">
        <f t="shared" si="7"/>
        <v>127</v>
      </c>
      <c r="G17" s="11">
        <v>2</v>
      </c>
      <c r="H17" s="9">
        <v>3</v>
      </c>
      <c r="I17" s="9">
        <v>1</v>
      </c>
      <c r="J17" s="8">
        <v>202</v>
      </c>
      <c r="K17" s="20">
        <v>143</v>
      </c>
      <c r="L17" s="20">
        <f t="shared" si="8"/>
        <v>186</v>
      </c>
      <c r="M17" s="11">
        <v>2</v>
      </c>
      <c r="N17" s="11">
        <f t="shared" si="9"/>
        <v>4</v>
      </c>
      <c r="O17" s="9">
        <v>1</v>
      </c>
      <c r="P17" s="9">
        <v>1</v>
      </c>
      <c r="Q17" s="8">
        <v>174</v>
      </c>
      <c r="R17" s="20">
        <v>233</v>
      </c>
      <c r="S17" s="20">
        <f t="shared" si="10"/>
        <v>127</v>
      </c>
      <c r="T17" s="11">
        <v>0</v>
      </c>
      <c r="U17" s="11">
        <f t="shared" si="11"/>
        <v>4</v>
      </c>
      <c r="V17" s="8">
        <v>3</v>
      </c>
      <c r="W17" s="8">
        <v>1</v>
      </c>
      <c r="X17" s="8">
        <v>304</v>
      </c>
      <c r="Y17" s="20">
        <v>394</v>
      </c>
      <c r="Z17" s="20">
        <f t="shared" si="12"/>
        <v>37</v>
      </c>
      <c r="AA17" s="11">
        <v>0</v>
      </c>
      <c r="AB17" s="11">
        <f t="shared" si="13"/>
        <v>4</v>
      </c>
      <c r="AC17" s="8">
        <v>6</v>
      </c>
      <c r="AD17" s="8">
        <v>6</v>
      </c>
    </row>
    <row r="18" spans="1:30" ht="12.75">
      <c r="A18" s="9">
        <v>2</v>
      </c>
      <c r="B18" s="9">
        <v>1</v>
      </c>
      <c r="C18" s="2" t="s">
        <v>151</v>
      </c>
      <c r="D18" s="8">
        <v>272</v>
      </c>
      <c r="E18" s="20">
        <v>480</v>
      </c>
      <c r="F18" s="20">
        <f t="shared" si="7"/>
        <v>-208</v>
      </c>
      <c r="G18" s="11">
        <v>0</v>
      </c>
      <c r="H18" s="9">
        <v>4</v>
      </c>
      <c r="I18" s="9">
        <v>2</v>
      </c>
      <c r="J18" s="24">
        <v>715</v>
      </c>
      <c r="K18" s="20">
        <v>658.5</v>
      </c>
      <c r="L18" s="20">
        <f t="shared" si="8"/>
        <v>-151.5</v>
      </c>
      <c r="M18" s="11">
        <v>2</v>
      </c>
      <c r="N18" s="11">
        <f t="shared" si="9"/>
        <v>2</v>
      </c>
      <c r="O18" s="9">
        <v>2</v>
      </c>
      <c r="P18" s="9">
        <v>2</v>
      </c>
      <c r="Q18" s="8">
        <v>654</v>
      </c>
      <c r="R18" s="20">
        <v>724</v>
      </c>
      <c r="S18" s="20">
        <f t="shared" si="10"/>
        <v>-221.5</v>
      </c>
      <c r="T18" s="11">
        <v>0</v>
      </c>
      <c r="U18" s="11">
        <f t="shared" si="11"/>
        <v>2</v>
      </c>
      <c r="V18" s="8">
        <v>3</v>
      </c>
      <c r="W18" s="8">
        <v>2</v>
      </c>
      <c r="X18" s="8">
        <v>484</v>
      </c>
      <c r="Y18" s="20">
        <v>394</v>
      </c>
      <c r="Z18" s="20">
        <f t="shared" si="12"/>
        <v>-131.5</v>
      </c>
      <c r="AA18" s="11">
        <v>2</v>
      </c>
      <c r="AB18" s="11">
        <f t="shared" si="13"/>
        <v>4</v>
      </c>
      <c r="AC18" s="8">
        <v>7</v>
      </c>
      <c r="AD18" s="8">
        <v>7</v>
      </c>
    </row>
    <row r="19" spans="1:30" ht="12.75">
      <c r="A19" s="9">
        <v>3</v>
      </c>
      <c r="B19" s="9">
        <v>2</v>
      </c>
      <c r="C19" s="2" t="s">
        <v>177</v>
      </c>
      <c r="D19" s="8">
        <v>225</v>
      </c>
      <c r="E19" s="20">
        <v>361</v>
      </c>
      <c r="F19" s="20">
        <f t="shared" si="7"/>
        <v>-136</v>
      </c>
      <c r="G19" s="11">
        <v>0</v>
      </c>
      <c r="H19" s="9">
        <v>3</v>
      </c>
      <c r="I19" s="9">
        <v>2</v>
      </c>
      <c r="J19" s="8">
        <v>84</v>
      </c>
      <c r="K19" s="20">
        <v>143</v>
      </c>
      <c r="L19" s="20">
        <f t="shared" si="8"/>
        <v>-195</v>
      </c>
      <c r="M19" s="11">
        <v>0</v>
      </c>
      <c r="N19" s="11">
        <f t="shared" si="9"/>
        <v>0</v>
      </c>
      <c r="O19" s="9">
        <v>3</v>
      </c>
      <c r="P19" s="9">
        <v>2</v>
      </c>
      <c r="Q19" s="8">
        <v>90</v>
      </c>
      <c r="R19" s="20">
        <v>158</v>
      </c>
      <c r="S19" s="20">
        <f t="shared" si="10"/>
        <v>-263</v>
      </c>
      <c r="T19" s="11">
        <v>0</v>
      </c>
      <c r="U19" s="11">
        <f t="shared" si="11"/>
        <v>0</v>
      </c>
      <c r="V19" s="8">
        <v>4</v>
      </c>
      <c r="W19" s="8">
        <v>2</v>
      </c>
      <c r="X19" s="24">
        <v>-7</v>
      </c>
      <c r="Y19" s="20">
        <v>145.5</v>
      </c>
      <c r="Z19" s="20">
        <f t="shared" si="12"/>
        <v>-415.5</v>
      </c>
      <c r="AA19" s="11">
        <v>0</v>
      </c>
      <c r="AB19" s="11">
        <f t="shared" si="13"/>
        <v>0</v>
      </c>
      <c r="AC19" s="8">
        <v>8</v>
      </c>
      <c r="AD19" s="8">
        <v>8</v>
      </c>
    </row>
  </sheetData>
  <mergeCells count="2">
    <mergeCell ref="C1:F1"/>
    <mergeCell ref="C11:F11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H15" sqref="H15"/>
    </sheetView>
  </sheetViews>
  <sheetFormatPr defaultColWidth="9.140625" defaultRowHeight="12.75"/>
  <cols>
    <col min="1" max="1" width="8.7109375" style="1" customWidth="1"/>
    <col min="2" max="3" width="6.7109375" style="1" customWidth="1"/>
  </cols>
  <sheetData>
    <row r="1" ht="12.75">
      <c r="A1" s="12" t="s">
        <v>119</v>
      </c>
    </row>
    <row r="3" spans="1:3" ht="12.75">
      <c r="A3" s="1" t="s">
        <v>106</v>
      </c>
      <c r="B3" s="1" t="s">
        <v>107</v>
      </c>
      <c r="C3" s="1" t="s">
        <v>108</v>
      </c>
    </row>
    <row r="4" spans="1:4" ht="12.75">
      <c r="A4" s="1">
        <v>2</v>
      </c>
      <c r="B4" s="1">
        <v>1</v>
      </c>
      <c r="C4" s="1">
        <v>1</v>
      </c>
      <c r="D4" t="s">
        <v>303</v>
      </c>
    </row>
    <row r="5" spans="1:4" ht="12.75">
      <c r="A5" s="1">
        <v>2</v>
      </c>
      <c r="B5" s="1">
        <v>8</v>
      </c>
      <c r="C5" s="1">
        <v>2</v>
      </c>
      <c r="D5" t="s">
        <v>306</v>
      </c>
    </row>
    <row r="6" ht="12.75">
      <c r="D6" t="s">
        <v>307</v>
      </c>
    </row>
    <row r="7" spans="1:4" ht="12.75">
      <c r="A7" s="1">
        <v>2</v>
      </c>
      <c r="B7" s="1">
        <v>14</v>
      </c>
      <c r="C7" s="1">
        <v>1</v>
      </c>
      <c r="D7" t="s">
        <v>304</v>
      </c>
    </row>
    <row r="8" spans="1:4" ht="12.75">
      <c r="A8" s="1">
        <v>2</v>
      </c>
      <c r="B8" s="1">
        <v>14</v>
      </c>
      <c r="C8" s="1">
        <v>2</v>
      </c>
      <c r="D8" t="s">
        <v>305</v>
      </c>
    </row>
    <row r="9" spans="1:4" ht="12.75">
      <c r="A9" s="1">
        <v>4</v>
      </c>
      <c r="B9" s="1">
        <v>18</v>
      </c>
      <c r="C9" s="1">
        <v>2</v>
      </c>
      <c r="D9" t="s">
        <v>302</v>
      </c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Phair</dc:creator>
  <cp:keywords/>
  <dc:description/>
  <cp:lastModifiedBy> </cp:lastModifiedBy>
  <cp:lastPrinted>2006-01-22T12:05:05Z</cp:lastPrinted>
  <dcterms:created xsi:type="dcterms:W3CDTF">2004-02-08T09:37:59Z</dcterms:created>
  <dcterms:modified xsi:type="dcterms:W3CDTF">2006-02-02T15:52:09Z</dcterms:modified>
  <cp:category/>
  <cp:version/>
  <cp:contentType/>
  <cp:contentStatus/>
</cp:coreProperties>
</file>