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5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<sst xmlns="http://schemas.openxmlformats.org/spreadsheetml/2006/main" count="4915" uniqueCount="353">
  <si>
    <t>J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</si>
  <si>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</si>
  <si>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</si>
  <si>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</si>
  <si>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</si>
  <si>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</si>
  <si>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</si>
  <si>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</si>
  <si>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</si>
  <si>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</si>
  <si>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</si>
  <si>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</si>
  <si>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</si>
  <si>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</si>
  <si>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</si>
  <si>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</si>
  <si>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</si>
  <si>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</si>
  <si>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</si>
  <si>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</si>
  <si>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</si>
  <si>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</si>
  <si>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</si>
  <si>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</si>
  <si>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</si>
  <si>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</si>
  <si>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</si>
  <si>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</si>
  <si>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</si>
  <si>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</si>
  <si>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</si>
  <si>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</si>
  <si>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</si>
  <si>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</si>
  <si>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</si>
  <si>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</si>
  <si>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</si>
  <si>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</si>
  <si>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</si>
  <si>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</si>
  <si>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</si>
  <si>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</si>
  <si>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</si>
  <si>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</si>
  <si>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</si>
  <si>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</si>
  <si>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</si>
  <si>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</si>
  <si>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</si>
  <si>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Q 9</t>
  </si>
  <si>
    <t>A 10</t>
  </si>
  <si>
    <t>Q 9 7</t>
  </si>
  <si>
    <t>Q 9 8</t>
  </si>
  <si>
    <t>10 Q</t>
  </si>
  <si>
    <t>A 10 K</t>
  </si>
  <si>
    <t>A K 7</t>
  </si>
  <si>
    <t>8</t>
  </si>
  <si>
    <t>K 9</t>
  </si>
  <si>
    <t>Q 8 7</t>
  </si>
  <si>
    <t>A 9 8</t>
  </si>
  <si>
    <t>K 9 7</t>
  </si>
  <si>
    <t>A Q</t>
  </si>
  <si>
    <t>10 K 9</t>
  </si>
  <si>
    <t>C H D</t>
  </si>
  <si>
    <t>10 8</t>
  </si>
  <si>
    <t>A Q 9</t>
  </si>
  <si>
    <t>C D</t>
  </si>
  <si>
    <t>10 K 7</t>
  </si>
  <si>
    <t>K Q 7</t>
  </si>
  <si>
    <t>A 10 7</t>
  </si>
  <si>
    <t>A K 8 7</t>
  </si>
  <si>
    <t>K 9 8</t>
  </si>
  <si>
    <t>A K 8</t>
  </si>
  <si>
    <t>K 8 7</t>
  </si>
  <si>
    <t>A 10 K 8</t>
  </si>
  <si>
    <t>10 Q 8</t>
  </si>
  <si>
    <t>10 9 8</t>
  </si>
  <si>
    <t>10 Q 7</t>
  </si>
  <si>
    <t>A 10 8</t>
  </si>
  <si>
    <t>H D</t>
  </si>
  <si>
    <t>C S</t>
  </si>
  <si>
    <t>K Q 8</t>
  </si>
  <si>
    <t>K Q 9 7</t>
  </si>
  <si>
    <t>S  +33</t>
  </si>
  <si>
    <t/>
  </si>
  <si>
    <t>N  +23</t>
  </si>
  <si>
    <t>G  +48</t>
  </si>
  <si>
    <t>Gs  +72</t>
  </si>
  <si>
    <t>Cs  +36</t>
  </si>
  <si>
    <t>C  –48</t>
  </si>
  <si>
    <t>S  –44</t>
  </si>
  <si>
    <t>C  +24</t>
  </si>
  <si>
    <t>H  +30</t>
  </si>
  <si>
    <t>G  +72</t>
  </si>
  <si>
    <t>N  –46</t>
  </si>
  <si>
    <t>pass</t>
  </si>
  <si>
    <t>G  –144</t>
  </si>
  <si>
    <t>Gs  +96</t>
  </si>
  <si>
    <t>S  +22</t>
  </si>
  <si>
    <t>H  –40</t>
  </si>
  <si>
    <t>H  +20</t>
  </si>
  <si>
    <t>G  +96</t>
  </si>
  <si>
    <t>D  +18</t>
  </si>
  <si>
    <t>C  +36</t>
  </si>
  <si>
    <t>H  –60</t>
  </si>
  <si>
    <t>C  –72</t>
  </si>
  <si>
    <t>D  +27</t>
  </si>
  <si>
    <t>Ds  +27</t>
  </si>
  <si>
    <t>No  +46</t>
  </si>
  <si>
    <t>D  –54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</si>
  <si>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</si>
  <si>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</si>
  <si>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</si>
  <si>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</si>
  <si>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</si>
  <si>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</si>
  <si>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</si>
  <si>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</si>
  <si>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</si>
  <si>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</si>
  <si>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</si>
  <si>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</si>
  <si>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</si>
  <si>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Scoring Errors</t>
  </si>
  <si>
    <t>H  +40</t>
  </si>
  <si>
    <t>rank</t>
  </si>
  <si>
    <t>orig rk</t>
  </si>
  <si>
    <t>Mike T</t>
  </si>
  <si>
    <t>Gss  +96</t>
  </si>
  <si>
    <t>A Q 7</t>
  </si>
  <si>
    <t>D  +36</t>
  </si>
  <si>
    <t>G  –96</t>
  </si>
  <si>
    <t>John T</t>
  </si>
  <si>
    <t>A 9 7</t>
  </si>
  <si>
    <t>A K 9</t>
  </si>
  <si>
    <t>K Q 9</t>
  </si>
  <si>
    <t>10 K 9 7</t>
  </si>
  <si>
    <t>K Q 8 7</t>
  </si>
  <si>
    <t>A 10 9</t>
  </si>
  <si>
    <t>C S D</t>
  </si>
  <si>
    <t>A Q 8</t>
  </si>
  <si>
    <t>K Q 9 8</t>
  </si>
  <si>
    <t>A Q 8 7</t>
  </si>
  <si>
    <t>D  –72</t>
  </si>
  <si>
    <t>A Q 9 8</t>
  </si>
  <si>
    <t>A 10 9 8</t>
  </si>
  <si>
    <t>K 9 8 7</t>
  </si>
  <si>
    <t>10 K Q 7</t>
  </si>
  <si>
    <t>C S H</t>
  </si>
  <si>
    <t>A Q 9 7</t>
  </si>
  <si>
    <t>Nick W</t>
  </si>
  <si>
    <t>Clive A</t>
  </si>
  <si>
    <t>Dh  +27</t>
  </si>
  <si>
    <t>C S H D</t>
  </si>
  <si>
    <t>10 Q 9 7</t>
  </si>
  <si>
    <t>A 10 Q 9</t>
  </si>
  <si>
    <t>Gs  +144</t>
  </si>
  <si>
    <t>S H D</t>
  </si>
  <si>
    <t>10 K Q 8</t>
  </si>
  <si>
    <t>A K Q 9</t>
  </si>
  <si>
    <t>Hs  +30</t>
  </si>
  <si>
    <t>1</t>
  </si>
  <si>
    <t>Beate S</t>
  </si>
  <si>
    <t>Chris B</t>
  </si>
  <si>
    <t>Patrick C</t>
  </si>
  <si>
    <t>10 K 8 7</t>
  </si>
  <si>
    <t>Ds  +36</t>
  </si>
  <si>
    <t>S  +44</t>
  </si>
  <si>
    <t>Dhs  +36</t>
  </si>
  <si>
    <t>Ss  +44</t>
  </si>
  <si>
    <t>Q 9 8 7</t>
  </si>
  <si>
    <t>10 K Q 9</t>
  </si>
  <si>
    <t>A 10 Q 9 7</t>
  </si>
  <si>
    <t>S10, D10</t>
  </si>
  <si>
    <t>Hs  +40</t>
  </si>
  <si>
    <t>C  +48</t>
  </si>
  <si>
    <t>Hs  +60</t>
  </si>
  <si>
    <t>Cs  +48</t>
  </si>
  <si>
    <t>G  +120</t>
  </si>
  <si>
    <t>Jordan R</t>
  </si>
  <si>
    <t>A 10 9 7</t>
  </si>
  <si>
    <t>Sh  +33</t>
  </si>
  <si>
    <t>Gss  +120</t>
  </si>
  <si>
    <t>C  –96</t>
  </si>
  <si>
    <t>10 K Q 9 7</t>
  </si>
  <si>
    <t>H9, DQ</t>
  </si>
  <si>
    <t>A 10 K Q 8 7</t>
  </si>
  <si>
    <t>A Q 9 8 7</t>
  </si>
  <si>
    <t>A K 9 7</t>
  </si>
  <si>
    <t>K Q 9 8 7</t>
  </si>
  <si>
    <t>A K 9 8</t>
  </si>
  <si>
    <t>10 Q 9 8</t>
  </si>
  <si>
    <t>D  –36</t>
  </si>
  <si>
    <t>Gs  +120</t>
  </si>
  <si>
    <t>A K Q 7</t>
  </si>
  <si>
    <t>A 10 K 9</t>
  </si>
  <si>
    <t>A 10 Q 8</t>
  </si>
  <si>
    <t>SJ, D8</t>
  </si>
  <si>
    <t>4 March 2006</t>
  </si>
  <si>
    <t>A K Q 9 8</t>
  </si>
  <si>
    <t>SA, H9</t>
  </si>
  <si>
    <t>CQ, DK</t>
  </si>
  <si>
    <t>C10, C8</t>
  </si>
  <si>
    <t>H7, D9</t>
  </si>
  <si>
    <t>S10, HQ</t>
  </si>
  <si>
    <t>S10, H9</t>
  </si>
  <si>
    <t>CQ, S7</t>
  </si>
  <si>
    <t>C9, H10</t>
  </si>
  <si>
    <t>CJ, H7</t>
  </si>
  <si>
    <t>H9, H7</t>
  </si>
  <si>
    <t>DJ, H8</t>
  </si>
  <si>
    <t>C7, H7</t>
  </si>
  <si>
    <t>S9, DQ</t>
  </si>
  <si>
    <t>CQ, SA</t>
  </si>
  <si>
    <t>A K 9 8 7</t>
  </si>
  <si>
    <t>C7, DA</t>
  </si>
  <si>
    <t>A 10 K Q</t>
  </si>
  <si>
    <t>CQ, HA</t>
  </si>
  <si>
    <t>CQ, H8</t>
  </si>
  <si>
    <t>CK, D7</t>
  </si>
  <si>
    <t>CJ, C7</t>
  </si>
  <si>
    <t>A K Q 9 7</t>
  </si>
  <si>
    <t>SK, S9</t>
  </si>
  <si>
    <t>S7, HQ</t>
  </si>
  <si>
    <t>S10, HK</t>
  </si>
  <si>
    <t>DA, DK</t>
  </si>
  <si>
    <t>SA, H7</t>
  </si>
  <si>
    <t>S8, HQ</t>
  </si>
  <si>
    <t>CJ, H8</t>
  </si>
  <si>
    <t>CA, D8</t>
  </si>
  <si>
    <t>S7, DA</t>
  </si>
  <si>
    <t>SK, HA</t>
  </si>
  <si>
    <t>HK, D7</t>
  </si>
  <si>
    <t>CJ, C10</t>
  </si>
  <si>
    <t>Gh  +120</t>
  </si>
  <si>
    <t>Hh  +40</t>
  </si>
  <si>
    <t>Gh  +72</t>
  </si>
  <si>
    <t>Hh  +30</t>
  </si>
  <si>
    <t>S  –88</t>
  </si>
  <si>
    <t>Nh  –70</t>
  </si>
  <si>
    <t>Nh  +30</t>
  </si>
  <si>
    <t>Gss  +144</t>
  </si>
  <si>
    <t>C  –120</t>
  </si>
  <si>
    <t>S  –48</t>
  </si>
  <si>
    <t>Michael W</t>
  </si>
  <si>
    <t>Nadhim B</t>
  </si>
  <si>
    <t>John M</t>
  </si>
  <si>
    <t>Alex M</t>
  </si>
  <si>
    <t>Fred A</t>
  </si>
  <si>
    <t>David P</t>
  </si>
  <si>
    <t>Noel L</t>
  </si>
  <si>
    <t>Graham P</t>
  </si>
  <si>
    <t>Jonathan M</t>
  </si>
  <si>
    <t>Jonathan N</t>
  </si>
  <si>
    <t>Table 2 should be +18; table 6 should be player 3</t>
  </si>
  <si>
    <t>Table 2 should be +48</t>
  </si>
  <si>
    <t>Table 3 should be +40 (scored as against 1)</t>
  </si>
  <si>
    <t>Table 1 should be player 1</t>
  </si>
  <si>
    <t>Table 1 should be +44 (scored as with/against 1)</t>
  </si>
  <si>
    <t>Hss  +50</t>
  </si>
  <si>
    <t>Hhs  +50</t>
  </si>
  <si>
    <t>Ss  +33</t>
  </si>
  <si>
    <t>Sh  +44</t>
  </si>
  <si>
    <t>Dh  –54</t>
  </si>
  <si>
    <t>S  –66</t>
  </si>
  <si>
    <t>Table 6 should be +40</t>
  </si>
  <si>
    <t>Table 5 should be +44</t>
  </si>
  <si>
    <t>Table 4 should be +44</t>
  </si>
  <si>
    <t>Table 2 should be +40; table 5 should be +36</t>
  </si>
  <si>
    <t>10 Q 8 7</t>
  </si>
  <si>
    <t>SK, H9</t>
  </si>
  <si>
    <t>A K Q 8</t>
  </si>
  <si>
    <t>C9, HQ</t>
  </si>
  <si>
    <t>A 10 Q 9 8 7</t>
  </si>
  <si>
    <t>CA, SA</t>
  </si>
  <si>
    <t>A 10 Q 7</t>
  </si>
  <si>
    <t>D9, D8</t>
  </si>
  <si>
    <t>S10, DA</t>
  </si>
  <si>
    <t>SJ, D10</t>
  </si>
  <si>
    <t>H9, D10</t>
  </si>
  <si>
    <t>SA, S7</t>
  </si>
  <si>
    <t>CA, DQ</t>
  </si>
  <si>
    <t>SK, D10</t>
  </si>
  <si>
    <t>A 10 Q 9 8</t>
  </si>
  <si>
    <t>CK, S7</t>
  </si>
  <si>
    <t>SK, DA</t>
  </si>
  <si>
    <t>H7, D7</t>
  </si>
  <si>
    <t>HK, H8</t>
  </si>
  <si>
    <t>DK, D8</t>
  </si>
  <si>
    <t>SQ, D9</t>
  </si>
  <si>
    <t>HA, HQ</t>
  </si>
  <si>
    <t>CJ, SA</t>
  </si>
  <si>
    <t>Ghss  +120</t>
  </si>
  <si>
    <t>Ghs  +96</t>
  </si>
  <si>
    <t>H  +50</t>
  </si>
  <si>
    <t>Nh  +35</t>
  </si>
  <si>
    <t>Sss  +55</t>
  </si>
  <si>
    <t>Cs  +72</t>
  </si>
  <si>
    <t>Gh  +144</t>
  </si>
  <si>
    <t>Cs  +84</t>
  </si>
  <si>
    <t>C  +72</t>
  </si>
  <si>
    <t>S  +66</t>
  </si>
  <si>
    <t>Ch  +60</t>
  </si>
  <si>
    <t>H  +60</t>
  </si>
  <si>
    <t>John McL</t>
  </si>
  <si>
    <t>Nashim B</t>
  </si>
  <si>
    <t>Table 3 should be player 2</t>
  </si>
  <si>
    <t>C8, D10</t>
  </si>
  <si>
    <t>DA, D7</t>
  </si>
  <si>
    <t>SJ, SK</t>
  </si>
  <si>
    <t>C7, H8</t>
  </si>
  <si>
    <t>SA, S8</t>
  </si>
  <si>
    <t>SK, HK</t>
  </si>
  <si>
    <t>S9, H7</t>
  </si>
  <si>
    <t>S10, D9</t>
  </si>
  <si>
    <t>HJ, D10</t>
  </si>
  <si>
    <t>D10, D8</t>
  </si>
  <si>
    <t>CK, HQ</t>
  </si>
  <si>
    <t>HQ, DA</t>
  </si>
  <si>
    <t>CA, HA</t>
  </si>
  <si>
    <t>10 Q 9 8 7</t>
  </si>
  <si>
    <t>S9, D7</t>
  </si>
  <si>
    <t>C8, D7</t>
  </si>
  <si>
    <t>C  –144</t>
  </si>
  <si>
    <t>Chss  +72</t>
  </si>
  <si>
    <t>Css  +60</t>
  </si>
  <si>
    <t>Gs  –192</t>
  </si>
  <si>
    <t>C  –36</t>
  </si>
  <si>
    <t>No  –92</t>
  </si>
  <si>
    <t>Ghs  +168</t>
  </si>
  <si>
    <t>Chsa  +96</t>
  </si>
  <si>
    <t>D against 1 scored as +27 rather than +18 (no schneider recorded)</t>
  </si>
  <si>
    <t>H +20 credited to player 2 (who has no hearts) rather than player 3 who has five</t>
  </si>
  <si>
    <t>G with 1 scored as +72 rather than +48</t>
  </si>
  <si>
    <t>S +33 credited to player 2 (who is with 1 and has only 2 trumps) rather than player 1 (against 2)</t>
  </si>
  <si>
    <t>H hand against 2 scored as +30 rather than +40</t>
  </si>
  <si>
    <t>S against 3 (+44) scored as with/against 1 (+22)</t>
  </si>
  <si>
    <t>H hand with 2 (+40) scored as against 1 (+30), with CJ in the skat</t>
  </si>
  <si>
    <t>S against 2, schneider, scored as +33 instead of +44</t>
  </si>
  <si>
    <t>H with 2, schneider, scored as +30 instead of +40 (CJ in skat)</t>
  </si>
  <si>
    <t>D with 2, schneider, scored as +27 instead of +36 (CJ in skat)</t>
  </si>
  <si>
    <t>G with 2 (+72) credited to player 1 (who has 1 ace and no jacks before the draw) rather than player 2</t>
  </si>
  <si>
    <t>72+18 added to give 100 rather than 90</t>
  </si>
  <si>
    <t>382+44 added to give 424 rather than 426</t>
  </si>
  <si>
    <t>282–46 subtracted to give 232 rather than 236</t>
  </si>
  <si>
    <t>232+30 added to give 252 rather than 262</t>
  </si>
  <si>
    <t>end</t>
  </si>
  <si>
    <t>252 added to 250 to get 452 rather than 502 (the 252 should have been 262 — see above)</t>
  </si>
  <si>
    <t>54 subtracted from –86 to get –141 rather than –140</t>
  </si>
  <si>
    <t>Session 1</t>
  </si>
  <si>
    <t>Session 4</t>
  </si>
  <si>
    <t>Session 3</t>
  </si>
  <si>
    <t>Session 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</si>
</sst>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5" fillId="0" borderId="0" xfId="0" applyNumberFormat="1" applyFont="1" applyAlignment="1" quotePrefix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pane ySplit="9" topLeftCell="BM10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6384" width="9.140625" style="16" customWidth="1"/>
  </cols>
  <sheetData>
    <row r="1" spans="1:18" ht="18.75" customHeight="1">
      <c r="A1" s="15" t="s">
        <v>161</v>
      </c>
      <c r="B1" s="27" t="s">
        <v>198</v>
      </c>
      <c r="C1" s="28"/>
      <c r="D1" s="28"/>
      <c r="E1" s="28"/>
      <c r="F1" s="28"/>
      <c r="G1" s="28"/>
      <c r="H1" s="28"/>
      <c r="I1" s="17"/>
      <c r="K1" s="29" t="s">
        <v>349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244</v>
      </c>
      <c r="D3" s="2" t="s">
        <v>245</v>
      </c>
      <c r="F3" s="2" t="s">
        <v>150</v>
      </c>
      <c r="H3" s="2" t="s">
        <v>245</v>
      </c>
      <c r="I3" s="16"/>
      <c r="J3" s="2" t="s">
        <v>150</v>
      </c>
      <c r="L3" s="2" t="s">
        <v>244</v>
      </c>
      <c r="N3" s="2" t="s">
        <v>150</v>
      </c>
      <c r="O3" s="16"/>
      <c r="P3" s="2" t="s">
        <v>244</v>
      </c>
      <c r="R3" s="2" t="s">
        <v>245</v>
      </c>
    </row>
    <row r="4" spans="2:18" ht="12.75">
      <c r="B4" s="2" t="s">
        <v>246</v>
      </c>
      <c r="D4" s="2" t="s">
        <v>247</v>
      </c>
      <c r="E4" s="15"/>
      <c r="F4" s="2" t="s">
        <v>179</v>
      </c>
      <c r="H4" s="2" t="s">
        <v>247</v>
      </c>
      <c r="J4" s="2" t="s">
        <v>179</v>
      </c>
      <c r="K4" s="15"/>
      <c r="L4" s="2" t="s">
        <v>246</v>
      </c>
      <c r="N4" s="2" t="s">
        <v>179</v>
      </c>
      <c r="P4" s="2" t="s">
        <v>246</v>
      </c>
      <c r="R4" s="2" t="s">
        <v>247</v>
      </c>
    </row>
    <row r="5" spans="2:18" ht="12.75">
      <c r="B5" s="2" t="s">
        <v>248</v>
      </c>
      <c r="D5" s="2" t="s">
        <v>249</v>
      </c>
      <c r="E5" s="15"/>
      <c r="F5" s="2" t="s">
        <v>163</v>
      </c>
      <c r="H5" s="2" t="s">
        <v>249</v>
      </c>
      <c r="J5" s="2" t="s">
        <v>163</v>
      </c>
      <c r="K5" s="15"/>
      <c r="L5" s="2" t="s">
        <v>248</v>
      </c>
      <c r="N5" s="2" t="s">
        <v>163</v>
      </c>
      <c r="P5" s="2" t="s">
        <v>248</v>
      </c>
      <c r="R5" s="2" t="s">
        <v>249</v>
      </c>
    </row>
    <row r="6" spans="2:18" ht="12.75">
      <c r="B6" s="2" t="s">
        <v>164</v>
      </c>
      <c r="D6" s="2" t="s">
        <v>250</v>
      </c>
      <c r="E6" s="15"/>
      <c r="F6" s="2" t="s">
        <v>251</v>
      </c>
      <c r="H6" s="2" t="s">
        <v>250</v>
      </c>
      <c r="J6" s="2" t="s">
        <v>251</v>
      </c>
      <c r="K6" s="15"/>
      <c r="L6" s="2" t="s">
        <v>164</v>
      </c>
      <c r="N6" s="2" t="s">
        <v>251</v>
      </c>
      <c r="P6" s="2" t="s">
        <v>164</v>
      </c>
      <c r="R6" s="2" t="s">
        <v>250</v>
      </c>
    </row>
    <row r="7" spans="2:18" ht="12.75">
      <c r="B7" s="2" t="s">
        <v>132</v>
      </c>
      <c r="D7" s="2" t="s">
        <v>253</v>
      </c>
      <c r="E7" s="15"/>
      <c r="F7" s="2" t="s">
        <v>252</v>
      </c>
      <c r="H7" s="2" t="s">
        <v>253</v>
      </c>
      <c r="J7" s="2" t="s">
        <v>252</v>
      </c>
      <c r="K7" s="15"/>
      <c r="L7" s="2" t="s">
        <v>132</v>
      </c>
      <c r="N7" s="2" t="s">
        <v>252</v>
      </c>
      <c r="P7" s="2" t="s">
        <v>132</v>
      </c>
      <c r="R7" s="2" t="s">
        <v>253</v>
      </c>
    </row>
    <row r="8" spans="2:18" ht="12.75">
      <c r="B8" s="2" t="s">
        <v>127</v>
      </c>
      <c r="D8" s="2" t="s">
        <v>162</v>
      </c>
      <c r="E8" s="15"/>
      <c r="F8" s="2" t="s">
        <v>151</v>
      </c>
      <c r="H8" s="2" t="s">
        <v>162</v>
      </c>
      <c r="J8" s="2" t="s">
        <v>151</v>
      </c>
      <c r="K8" s="15"/>
      <c r="L8" s="2" t="s">
        <v>127</v>
      </c>
      <c r="N8" s="2" t="s">
        <v>151</v>
      </c>
      <c r="P8" s="2" t="s">
        <v>127</v>
      </c>
      <c r="R8" s="2" t="s">
        <v>162</v>
      </c>
    </row>
    <row r="10" spans="1:16" ht="12.75">
      <c r="A10" s="10" t="str">
        <f>$A$1&amp;"/1"</f>
        <v>1/1</v>
      </c>
      <c r="B10" s="3"/>
      <c r="C10" s="15" t="s">
        <v>0</v>
      </c>
      <c r="D10" s="2" t="s">
        <v>148</v>
      </c>
      <c r="G10" s="10" t="str">
        <f>$A$1&amp;"/2"</f>
        <v>1/2</v>
      </c>
      <c r="I10" s="15" t="s">
        <v>0</v>
      </c>
      <c r="J10" s="2" t="s">
        <v>46</v>
      </c>
      <c r="M10" s="10" t="str">
        <f>$A$1&amp;"/3"</f>
        <v>1/3</v>
      </c>
      <c r="O10" s="15" t="s">
        <v>0</v>
      </c>
      <c r="P10" s="2" t="s">
        <v>39</v>
      </c>
    </row>
    <row r="11" spans="3:16" ht="12.75">
      <c r="C11" s="15" t="s">
        <v>1</v>
      </c>
      <c r="I11" s="15" t="s">
        <v>1</v>
      </c>
      <c r="J11" s="2" t="s">
        <v>19</v>
      </c>
      <c r="O11" s="15" t="s">
        <v>1</v>
      </c>
      <c r="P11" s="2" t="s">
        <v>42</v>
      </c>
    </row>
    <row r="12" spans="3:16" ht="12.75">
      <c r="C12" s="15" t="s">
        <v>2</v>
      </c>
      <c r="D12" s="2" t="s">
        <v>67</v>
      </c>
      <c r="I12" s="15" t="s">
        <v>2</v>
      </c>
      <c r="J12" s="2" t="s">
        <v>33</v>
      </c>
      <c r="O12" s="15" t="s">
        <v>2</v>
      </c>
      <c r="P12" s="2" t="s">
        <v>24</v>
      </c>
    </row>
    <row r="13" spans="3:16" ht="12.75">
      <c r="C13" s="15" t="s">
        <v>3</v>
      </c>
      <c r="D13" s="2" t="s">
        <v>19</v>
      </c>
      <c r="I13" s="15" t="s">
        <v>3</v>
      </c>
      <c r="J13" s="2" t="s">
        <v>37</v>
      </c>
      <c r="O13" s="15" t="s">
        <v>3</v>
      </c>
      <c r="P13" s="2" t="s">
        <v>76</v>
      </c>
    </row>
    <row r="14" spans="3:16" ht="12.75">
      <c r="C14" s="15" t="s">
        <v>4</v>
      </c>
      <c r="D14" s="2" t="s">
        <v>20</v>
      </c>
      <c r="I14" s="15" t="s">
        <v>4</v>
      </c>
      <c r="O14" s="15" t="s">
        <v>4</v>
      </c>
      <c r="P14" s="2" t="s">
        <v>25</v>
      </c>
    </row>
    <row r="15" spans="1:18" ht="12.75">
      <c r="A15" s="15" t="s">
        <v>0</v>
      </c>
      <c r="D15" s="4" t="s">
        <v>5</v>
      </c>
      <c r="E15" s="15" t="s">
        <v>0</v>
      </c>
      <c r="F15" s="2" t="s">
        <v>4</v>
      </c>
      <c r="G15" s="15" t="s">
        <v>0</v>
      </c>
      <c r="J15" s="4" t="s">
        <v>6</v>
      </c>
      <c r="K15" s="15" t="s">
        <v>0</v>
      </c>
      <c r="L15" s="2" t="s">
        <v>66</v>
      </c>
      <c r="M15" s="15" t="s">
        <v>0</v>
      </c>
      <c r="N15" s="2" t="s">
        <v>3</v>
      </c>
      <c r="P15" s="4" t="s">
        <v>7</v>
      </c>
      <c r="Q15" s="15" t="s">
        <v>0</v>
      </c>
      <c r="R15" s="2" t="s">
        <v>1</v>
      </c>
    </row>
    <row r="16" spans="1:18" ht="12.75">
      <c r="A16" s="15" t="s">
        <v>1</v>
      </c>
      <c r="B16" s="2" t="s">
        <v>199</v>
      </c>
      <c r="E16" s="15" t="s">
        <v>1</v>
      </c>
      <c r="F16" s="2" t="s">
        <v>18</v>
      </c>
      <c r="G16" s="15" t="s">
        <v>1</v>
      </c>
      <c r="H16" s="2" t="s">
        <v>133</v>
      </c>
      <c r="K16" s="15" t="s">
        <v>1</v>
      </c>
      <c r="M16" s="15" t="s">
        <v>1</v>
      </c>
      <c r="N16" s="2" t="s">
        <v>52</v>
      </c>
      <c r="Q16" s="15" t="s">
        <v>1</v>
      </c>
      <c r="R16" s="2" t="s">
        <v>50</v>
      </c>
    </row>
    <row r="17" spans="1:18" ht="12.75">
      <c r="A17" s="15" t="s">
        <v>2</v>
      </c>
      <c r="C17" s="15" t="s">
        <v>8</v>
      </c>
      <c r="D17" s="5" t="s">
        <v>9</v>
      </c>
      <c r="E17" s="15" t="s">
        <v>2</v>
      </c>
      <c r="F17" s="3" t="s">
        <v>52</v>
      </c>
      <c r="G17" s="15" t="s">
        <v>2</v>
      </c>
      <c r="H17" s="2" t="s">
        <v>31</v>
      </c>
      <c r="I17" s="15" t="s">
        <v>10</v>
      </c>
      <c r="J17" s="5" t="s">
        <v>11</v>
      </c>
      <c r="K17" s="15" t="s">
        <v>2</v>
      </c>
      <c r="L17" s="3" t="s">
        <v>23</v>
      </c>
      <c r="M17" s="15" t="s">
        <v>2</v>
      </c>
      <c r="N17" s="2" t="s">
        <v>43</v>
      </c>
      <c r="O17" s="15" t="s">
        <v>12</v>
      </c>
      <c r="P17" s="5" t="s">
        <v>13</v>
      </c>
      <c r="Q17" s="15" t="s">
        <v>2</v>
      </c>
      <c r="R17" s="3" t="s">
        <v>29</v>
      </c>
    </row>
    <row r="18" spans="1:18" ht="13.5" thickBot="1">
      <c r="A18" s="15" t="s">
        <v>3</v>
      </c>
      <c r="B18" s="2" t="s">
        <v>25</v>
      </c>
      <c r="D18" s="4" t="s">
        <v>14</v>
      </c>
      <c r="E18" s="15" t="s">
        <v>3</v>
      </c>
      <c r="F18" s="2" t="s">
        <v>61</v>
      </c>
      <c r="G18" s="15" t="s">
        <v>3</v>
      </c>
      <c r="H18" s="2" t="s">
        <v>159</v>
      </c>
      <c r="J18" s="4" t="s">
        <v>14</v>
      </c>
      <c r="K18" s="15" t="s">
        <v>3</v>
      </c>
      <c r="L18" s="2" t="s">
        <v>29</v>
      </c>
      <c r="M18" s="15" t="s">
        <v>3</v>
      </c>
      <c r="P18" s="4" t="s">
        <v>14</v>
      </c>
      <c r="Q18" s="15" t="s">
        <v>3</v>
      </c>
      <c r="R18" s="2" t="s">
        <v>194</v>
      </c>
    </row>
    <row r="19" spans="1:18" ht="13.5" thickBot="1">
      <c r="A19" s="15" t="s">
        <v>4</v>
      </c>
      <c r="B19" s="2" t="s">
        <v>70</v>
      </c>
      <c r="D19" s="6" t="s">
        <v>200</v>
      </c>
      <c r="E19" s="15" t="s">
        <v>4</v>
      </c>
      <c r="F19" s="2" t="s">
        <v>26</v>
      </c>
      <c r="G19" s="15" t="s">
        <v>4</v>
      </c>
      <c r="H19" s="2" t="s">
        <v>23</v>
      </c>
      <c r="J19" s="6" t="s">
        <v>206</v>
      </c>
      <c r="K19" s="15" t="s">
        <v>4</v>
      </c>
      <c r="L19" s="2" t="s">
        <v>184</v>
      </c>
      <c r="M19" s="15" t="s">
        <v>4</v>
      </c>
      <c r="N19" s="2" t="s">
        <v>59</v>
      </c>
      <c r="P19" s="6" t="s">
        <v>212</v>
      </c>
      <c r="Q19" s="15" t="s">
        <v>4</v>
      </c>
      <c r="R19" s="2" t="s">
        <v>47</v>
      </c>
    </row>
    <row r="21" spans="1:18" ht="12.75">
      <c r="A21" s="7" t="s">
        <v>84</v>
      </c>
      <c r="B21" s="7" t="s">
        <v>84</v>
      </c>
      <c r="C21" s="7">
        <v>18</v>
      </c>
      <c r="D21" s="7" t="s">
        <v>193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>
        <v>22</v>
      </c>
      <c r="L21" s="7" t="s">
        <v>152</v>
      </c>
      <c r="M21" s="7">
        <v>20</v>
      </c>
      <c r="N21" s="7" t="s">
        <v>94</v>
      </c>
      <c r="O21" s="7" t="s">
        <v>84</v>
      </c>
      <c r="P21" s="7" t="s">
        <v>84</v>
      </c>
      <c r="Q21" s="7" t="s">
        <v>84</v>
      </c>
      <c r="R21" s="7" t="s">
        <v>84</v>
      </c>
    </row>
    <row r="22" spans="1:18" ht="12.75">
      <c r="A22" s="7" t="s">
        <v>84</v>
      </c>
      <c r="B22" s="7" t="s">
        <v>84</v>
      </c>
      <c r="C22" s="7">
        <v>20</v>
      </c>
      <c r="D22" s="7" t="s">
        <v>193</v>
      </c>
      <c r="E22" s="7" t="s">
        <v>84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>
        <v>27</v>
      </c>
      <c r="L22" s="7" t="s">
        <v>152</v>
      </c>
      <c r="M22" s="7" t="s">
        <v>84</v>
      </c>
      <c r="N22" s="7" t="s">
        <v>84</v>
      </c>
      <c r="O22" s="7" t="s">
        <v>84</v>
      </c>
      <c r="P22" s="7" t="s">
        <v>84</v>
      </c>
      <c r="Q22" s="7">
        <v>18</v>
      </c>
      <c r="R22" s="7" t="s">
        <v>100</v>
      </c>
    </row>
    <row r="23" spans="1:18" ht="12.75">
      <c r="A23" s="7" t="s">
        <v>84</v>
      </c>
      <c r="B23" s="7" t="s">
        <v>84</v>
      </c>
      <c r="C23" s="7">
        <v>18</v>
      </c>
      <c r="D23" s="7" t="s">
        <v>193</v>
      </c>
      <c r="E23" s="7" t="s">
        <v>84</v>
      </c>
      <c r="F23" s="7" t="s">
        <v>84</v>
      </c>
      <c r="G23" s="7" t="s">
        <v>84</v>
      </c>
      <c r="H23" s="7" t="s">
        <v>84</v>
      </c>
      <c r="I23" s="7" t="s">
        <v>84</v>
      </c>
      <c r="J23" s="7" t="s">
        <v>84</v>
      </c>
      <c r="K23" s="7">
        <v>27</v>
      </c>
      <c r="L23" s="7" t="s">
        <v>168</v>
      </c>
      <c r="M23" s="7" t="s">
        <v>84</v>
      </c>
      <c r="N23" s="7" t="s">
        <v>84</v>
      </c>
      <c r="O23" s="7" t="s">
        <v>84</v>
      </c>
      <c r="P23" s="7" t="s">
        <v>84</v>
      </c>
      <c r="Q23" s="7">
        <v>18</v>
      </c>
      <c r="R23" s="7" t="s">
        <v>100</v>
      </c>
    </row>
    <row r="24" spans="1:18" ht="12.75">
      <c r="A24" s="7" t="s">
        <v>84</v>
      </c>
      <c r="B24" s="7" t="s">
        <v>84</v>
      </c>
      <c r="C24" s="7">
        <v>18</v>
      </c>
      <c r="D24" s="7" t="s">
        <v>234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 t="s">
        <v>84</v>
      </c>
      <c r="K24" s="7">
        <v>27</v>
      </c>
      <c r="L24" s="7" t="s">
        <v>152</v>
      </c>
      <c r="M24" s="7" t="s">
        <v>84</v>
      </c>
      <c r="N24" s="7" t="s">
        <v>84</v>
      </c>
      <c r="O24" s="7" t="s">
        <v>84</v>
      </c>
      <c r="P24" s="7" t="s">
        <v>84</v>
      </c>
      <c r="Q24" s="7">
        <v>18</v>
      </c>
      <c r="R24" s="7" t="s">
        <v>192</v>
      </c>
    </row>
    <row r="25" spans="1:18" ht="12.75">
      <c r="A25" s="7" t="s">
        <v>84</v>
      </c>
      <c r="B25" s="7" t="s">
        <v>84</v>
      </c>
      <c r="C25" s="7">
        <v>18</v>
      </c>
      <c r="D25" s="7" t="s">
        <v>235</v>
      </c>
      <c r="E25" s="7" t="s">
        <v>84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>
        <v>27</v>
      </c>
      <c r="L25" s="7" t="s">
        <v>152</v>
      </c>
      <c r="M25" s="7" t="s">
        <v>84</v>
      </c>
      <c r="N25" s="7" t="s">
        <v>84</v>
      </c>
      <c r="O25" s="7" t="s">
        <v>84</v>
      </c>
      <c r="P25" s="7" t="s">
        <v>84</v>
      </c>
      <c r="Q25" s="7">
        <v>18</v>
      </c>
      <c r="R25" s="7" t="s">
        <v>99</v>
      </c>
    </row>
    <row r="26" spans="1:18" ht="12.75">
      <c r="A26" s="7" t="s">
        <v>84</v>
      </c>
      <c r="B26" s="7" t="s">
        <v>84</v>
      </c>
      <c r="C26" s="7">
        <v>18</v>
      </c>
      <c r="D26" s="7" t="s">
        <v>193</v>
      </c>
      <c r="E26" s="7" t="s">
        <v>84</v>
      </c>
      <c r="F26" s="7" t="s">
        <v>84</v>
      </c>
      <c r="G26" s="7" t="s">
        <v>84</v>
      </c>
      <c r="H26" s="7" t="s">
        <v>84</v>
      </c>
      <c r="I26" s="7" t="s">
        <v>84</v>
      </c>
      <c r="J26" s="7" t="s">
        <v>84</v>
      </c>
      <c r="K26" s="7">
        <v>18</v>
      </c>
      <c r="L26" s="7" t="s">
        <v>102</v>
      </c>
      <c r="M26" s="7" t="s">
        <v>84</v>
      </c>
      <c r="N26" s="7" t="s">
        <v>84</v>
      </c>
      <c r="O26" s="7" t="s">
        <v>84</v>
      </c>
      <c r="P26" s="7" t="s">
        <v>84</v>
      </c>
      <c r="Q26" s="7">
        <v>18</v>
      </c>
      <c r="R26" s="7" t="s">
        <v>100</v>
      </c>
    </row>
    <row r="28" spans="1:16" ht="12.75">
      <c r="A28" s="10" t="str">
        <f>$A$1&amp;"/4"</f>
        <v>1/4</v>
      </c>
      <c r="C28" s="15" t="s">
        <v>0</v>
      </c>
      <c r="D28" s="2" t="s">
        <v>157</v>
      </c>
      <c r="G28" s="10" t="str">
        <f>$A$1&amp;"/5"</f>
        <v>1/5</v>
      </c>
      <c r="I28" s="15" t="s">
        <v>0</v>
      </c>
      <c r="J28" s="2" t="s">
        <v>41</v>
      </c>
      <c r="M28" s="10" t="str">
        <f>$A$1&amp;"/6"</f>
        <v>1/6</v>
      </c>
      <c r="O28" s="15" t="s">
        <v>0</v>
      </c>
      <c r="P28" s="2" t="s">
        <v>39</v>
      </c>
    </row>
    <row r="29" spans="3:16" ht="12.75">
      <c r="C29" s="15" t="s">
        <v>1</v>
      </c>
      <c r="D29" s="2" t="s">
        <v>48</v>
      </c>
      <c r="I29" s="15" t="s">
        <v>1</v>
      </c>
      <c r="J29" s="2" t="s">
        <v>28</v>
      </c>
      <c r="O29" s="15" t="s">
        <v>1</v>
      </c>
      <c r="P29" s="2" t="s">
        <v>25</v>
      </c>
    </row>
    <row r="30" spans="3:16" ht="12.75">
      <c r="C30" s="15" t="s">
        <v>2</v>
      </c>
      <c r="D30" s="2" t="s">
        <v>32</v>
      </c>
      <c r="I30" s="15" t="s">
        <v>2</v>
      </c>
      <c r="J30" s="2" t="s">
        <v>56</v>
      </c>
      <c r="O30" s="15" t="s">
        <v>2</v>
      </c>
      <c r="P30" s="2" t="s">
        <v>38</v>
      </c>
    </row>
    <row r="31" spans="3:15" ht="12.75">
      <c r="C31" s="15" t="s">
        <v>3</v>
      </c>
      <c r="D31" s="2" t="s">
        <v>17</v>
      </c>
      <c r="I31" s="15" t="s">
        <v>3</v>
      </c>
      <c r="J31" s="2" t="s">
        <v>31</v>
      </c>
      <c r="O31" s="15" t="s">
        <v>3</v>
      </c>
    </row>
    <row r="32" spans="3:16" ht="12.75">
      <c r="C32" s="15" t="s">
        <v>4</v>
      </c>
      <c r="D32" s="2" t="s">
        <v>17</v>
      </c>
      <c r="I32" s="15" t="s">
        <v>4</v>
      </c>
      <c r="J32" s="2" t="s">
        <v>52</v>
      </c>
      <c r="O32" s="15" t="s">
        <v>4</v>
      </c>
      <c r="P32" s="2" t="s">
        <v>159</v>
      </c>
    </row>
    <row r="33" spans="1:18" ht="12.75">
      <c r="A33" s="15" t="s">
        <v>0</v>
      </c>
      <c r="B33" s="2" t="s">
        <v>1</v>
      </c>
      <c r="D33" s="4" t="s">
        <v>5</v>
      </c>
      <c r="E33" s="15" t="s">
        <v>0</v>
      </c>
      <c r="G33" s="15" t="s">
        <v>0</v>
      </c>
      <c r="J33" s="4" t="s">
        <v>6</v>
      </c>
      <c r="K33" s="15" t="s">
        <v>0</v>
      </c>
      <c r="L33" s="2" t="s">
        <v>39</v>
      </c>
      <c r="M33" s="15" t="s">
        <v>0</v>
      </c>
      <c r="N33" s="2" t="s">
        <v>3</v>
      </c>
      <c r="P33" s="4" t="s">
        <v>7</v>
      </c>
      <c r="Q33" s="15" t="s">
        <v>0</v>
      </c>
      <c r="R33" s="2" t="s">
        <v>1</v>
      </c>
    </row>
    <row r="34" spans="1:18" ht="12.75">
      <c r="A34" s="15" t="s">
        <v>1</v>
      </c>
      <c r="B34" s="2" t="s">
        <v>72</v>
      </c>
      <c r="E34" s="15" t="s">
        <v>1</v>
      </c>
      <c r="F34" s="2" t="s">
        <v>29</v>
      </c>
      <c r="G34" s="15" t="s">
        <v>1</v>
      </c>
      <c r="H34" s="2" t="s">
        <v>24</v>
      </c>
      <c r="K34" s="15" t="s">
        <v>1</v>
      </c>
      <c r="L34" s="2" t="s">
        <v>22</v>
      </c>
      <c r="M34" s="15" t="s">
        <v>1</v>
      </c>
      <c r="N34" s="2" t="s">
        <v>145</v>
      </c>
      <c r="Q34" s="15" t="s">
        <v>1</v>
      </c>
      <c r="R34" s="2" t="s">
        <v>31</v>
      </c>
    </row>
    <row r="35" spans="1:18" ht="12.75">
      <c r="A35" s="15" t="s">
        <v>2</v>
      </c>
      <c r="B35" s="2" t="s">
        <v>61</v>
      </c>
      <c r="C35" s="15" t="s">
        <v>8</v>
      </c>
      <c r="D35" s="5" t="s">
        <v>9</v>
      </c>
      <c r="E35" s="15" t="s">
        <v>2</v>
      </c>
      <c r="F35" s="3" t="s">
        <v>47</v>
      </c>
      <c r="G35" s="15" t="s">
        <v>2</v>
      </c>
      <c r="H35" s="2" t="s">
        <v>67</v>
      </c>
      <c r="I35" s="15" t="s">
        <v>10</v>
      </c>
      <c r="J35" s="5" t="s">
        <v>11</v>
      </c>
      <c r="K35" s="15" t="s">
        <v>2</v>
      </c>
      <c r="L35" s="3" t="s">
        <v>65</v>
      </c>
      <c r="M35" s="15" t="s">
        <v>2</v>
      </c>
      <c r="N35" s="2" t="s">
        <v>20</v>
      </c>
      <c r="O35" s="15" t="s">
        <v>12</v>
      </c>
      <c r="P35" s="5" t="s">
        <v>13</v>
      </c>
      <c r="Q35" s="15" t="s">
        <v>2</v>
      </c>
      <c r="R35" s="3" t="s">
        <v>34</v>
      </c>
    </row>
    <row r="36" spans="1:18" ht="13.5" thickBot="1">
      <c r="A36" s="15" t="s">
        <v>3</v>
      </c>
      <c r="B36" s="2" t="s">
        <v>50</v>
      </c>
      <c r="D36" s="4" t="s">
        <v>14</v>
      </c>
      <c r="E36" s="15" t="s">
        <v>3</v>
      </c>
      <c r="F36" s="2" t="s">
        <v>137</v>
      </c>
      <c r="G36" s="15" t="s">
        <v>3</v>
      </c>
      <c r="H36" s="2" t="s">
        <v>52</v>
      </c>
      <c r="J36" s="4" t="s">
        <v>14</v>
      </c>
      <c r="K36" s="15" t="s">
        <v>3</v>
      </c>
      <c r="L36" s="2" t="s">
        <v>40</v>
      </c>
      <c r="M36" s="15" t="s">
        <v>3</v>
      </c>
      <c r="N36" s="2" t="s">
        <v>53</v>
      </c>
      <c r="P36" s="4" t="s">
        <v>14</v>
      </c>
      <c r="Q36" s="15" t="s">
        <v>3</v>
      </c>
      <c r="R36" s="2" t="s">
        <v>214</v>
      </c>
    </row>
    <row r="37" spans="1:18" ht="13.5" thickBot="1">
      <c r="A37" s="15" t="s">
        <v>4</v>
      </c>
      <c r="B37" s="2" t="s">
        <v>44</v>
      </c>
      <c r="D37" s="6" t="s">
        <v>201</v>
      </c>
      <c r="E37" s="15" t="s">
        <v>4</v>
      </c>
      <c r="F37" s="2" t="s">
        <v>69</v>
      </c>
      <c r="G37" s="15" t="s">
        <v>4</v>
      </c>
      <c r="H37" s="2" t="s">
        <v>50</v>
      </c>
      <c r="J37" s="6" t="s">
        <v>207</v>
      </c>
      <c r="K37" s="15" t="s">
        <v>4</v>
      </c>
      <c r="L37" s="2" t="s">
        <v>42</v>
      </c>
      <c r="M37" s="15" t="s">
        <v>4</v>
      </c>
      <c r="N37" s="2" t="s">
        <v>64</v>
      </c>
      <c r="P37" s="6" t="s">
        <v>213</v>
      </c>
      <c r="Q37" s="15" t="s">
        <v>4</v>
      </c>
      <c r="R37" s="2" t="s">
        <v>25</v>
      </c>
    </row>
    <row r="39" spans="1:19" ht="12.75">
      <c r="A39" s="7">
        <v>23</v>
      </c>
      <c r="B39" s="7" t="s">
        <v>91</v>
      </c>
      <c r="C39" s="7" t="s">
        <v>84</v>
      </c>
      <c r="D39" s="7" t="s">
        <v>84</v>
      </c>
      <c r="E39" s="7" t="s">
        <v>84</v>
      </c>
      <c r="F39" s="7" t="s">
        <v>84</v>
      </c>
      <c r="G39" s="7" t="s">
        <v>84</v>
      </c>
      <c r="H39" s="7" t="s">
        <v>84</v>
      </c>
      <c r="I39" s="7" t="s">
        <v>84</v>
      </c>
      <c r="J39" s="7" t="s">
        <v>84</v>
      </c>
      <c r="K39" s="7">
        <v>18</v>
      </c>
      <c r="L39" s="7" t="s">
        <v>98</v>
      </c>
      <c r="M39" s="7">
        <v>22</v>
      </c>
      <c r="N39" s="7" t="s">
        <v>103</v>
      </c>
      <c r="O39" s="7" t="s">
        <v>84</v>
      </c>
      <c r="P39" s="7" t="s">
        <v>84</v>
      </c>
      <c r="Q39" s="7" t="s">
        <v>84</v>
      </c>
      <c r="R39" s="7" t="s">
        <v>84</v>
      </c>
      <c r="S39" s="7"/>
    </row>
    <row r="40" spans="1:19" ht="12.75">
      <c r="A40" s="7">
        <v>18</v>
      </c>
      <c r="B40" s="7" t="s">
        <v>86</v>
      </c>
      <c r="C40" s="7" t="s">
        <v>84</v>
      </c>
      <c r="D40" s="7" t="s">
        <v>84</v>
      </c>
      <c r="E40" s="7" t="s">
        <v>84</v>
      </c>
      <c r="F40" s="7" t="s">
        <v>84</v>
      </c>
      <c r="G40" s="7" t="s">
        <v>84</v>
      </c>
      <c r="H40" s="7" t="s">
        <v>84</v>
      </c>
      <c r="I40" s="7" t="s">
        <v>84</v>
      </c>
      <c r="J40" s="7" t="s">
        <v>84</v>
      </c>
      <c r="K40" s="7">
        <v>27</v>
      </c>
      <c r="L40" s="7" t="s">
        <v>86</v>
      </c>
      <c r="M40" s="7" t="s">
        <v>84</v>
      </c>
      <c r="N40" s="7" t="s">
        <v>84</v>
      </c>
      <c r="O40" s="19">
        <v>18</v>
      </c>
      <c r="P40" s="19" t="s">
        <v>106</v>
      </c>
      <c r="Q40" s="7" t="s">
        <v>84</v>
      </c>
      <c r="R40" s="7" t="s">
        <v>84</v>
      </c>
      <c r="S40" s="7"/>
    </row>
    <row r="41" spans="1:19" ht="12.75">
      <c r="A41" s="7" t="s">
        <v>84</v>
      </c>
      <c r="B41" s="7" t="s">
        <v>84</v>
      </c>
      <c r="C41" s="7">
        <v>18</v>
      </c>
      <c r="D41" s="7" t="s">
        <v>90</v>
      </c>
      <c r="E41" s="7" t="s">
        <v>84</v>
      </c>
      <c r="F41" s="7" t="s">
        <v>84</v>
      </c>
      <c r="G41" s="7" t="s">
        <v>84</v>
      </c>
      <c r="H41" s="7" t="s">
        <v>84</v>
      </c>
      <c r="I41" s="7" t="s">
        <v>84</v>
      </c>
      <c r="J41" s="7" t="s">
        <v>84</v>
      </c>
      <c r="K41" s="7">
        <v>20</v>
      </c>
      <c r="L41" s="7" t="s">
        <v>98</v>
      </c>
      <c r="M41" s="7" t="s">
        <v>84</v>
      </c>
      <c r="N41" s="7" t="s">
        <v>84</v>
      </c>
      <c r="O41" s="7">
        <v>18</v>
      </c>
      <c r="P41" s="7" t="s">
        <v>98</v>
      </c>
      <c r="Q41" s="7" t="s">
        <v>84</v>
      </c>
      <c r="R41" s="7" t="s">
        <v>84</v>
      </c>
      <c r="S41" s="7"/>
    </row>
    <row r="42" spans="1:19" ht="12.75">
      <c r="A42" s="7" t="s">
        <v>84</v>
      </c>
      <c r="B42" s="7" t="s">
        <v>84</v>
      </c>
      <c r="C42" s="7">
        <v>22</v>
      </c>
      <c r="D42" s="7" t="s">
        <v>90</v>
      </c>
      <c r="E42" s="7" t="s">
        <v>84</v>
      </c>
      <c r="F42" s="7" t="s">
        <v>84</v>
      </c>
      <c r="G42" s="7" t="s">
        <v>84</v>
      </c>
      <c r="H42" s="7" t="s">
        <v>84</v>
      </c>
      <c r="I42" s="7" t="s">
        <v>84</v>
      </c>
      <c r="J42" s="7" t="s">
        <v>84</v>
      </c>
      <c r="K42" s="7">
        <v>20</v>
      </c>
      <c r="L42" s="7" t="s">
        <v>98</v>
      </c>
      <c r="M42" s="7">
        <v>20</v>
      </c>
      <c r="N42" s="7" t="s">
        <v>103</v>
      </c>
      <c r="O42" s="7" t="s">
        <v>84</v>
      </c>
      <c r="P42" s="7" t="s">
        <v>84</v>
      </c>
      <c r="Q42" s="7" t="s">
        <v>84</v>
      </c>
      <c r="R42" s="7" t="s">
        <v>84</v>
      </c>
      <c r="S42" s="7"/>
    </row>
    <row r="43" spans="1:19" ht="12.75">
      <c r="A43" s="7">
        <v>22</v>
      </c>
      <c r="B43" s="7" t="s">
        <v>89</v>
      </c>
      <c r="C43" s="7" t="s">
        <v>84</v>
      </c>
      <c r="D43" s="7" t="s">
        <v>84</v>
      </c>
      <c r="E43" s="7" t="s">
        <v>84</v>
      </c>
      <c r="F43" s="7" t="s">
        <v>84</v>
      </c>
      <c r="G43" s="7" t="s">
        <v>84</v>
      </c>
      <c r="H43" s="7" t="s">
        <v>84</v>
      </c>
      <c r="I43" s="7" t="s">
        <v>84</v>
      </c>
      <c r="J43" s="7" t="s">
        <v>84</v>
      </c>
      <c r="K43" s="7">
        <v>18</v>
      </c>
      <c r="L43" s="7" t="s">
        <v>100</v>
      </c>
      <c r="M43" s="7">
        <v>20</v>
      </c>
      <c r="N43" s="7" t="s">
        <v>105</v>
      </c>
      <c r="O43" s="7" t="s">
        <v>84</v>
      </c>
      <c r="P43" s="7" t="s">
        <v>84</v>
      </c>
      <c r="Q43" s="7" t="s">
        <v>84</v>
      </c>
      <c r="R43" s="7" t="s">
        <v>84</v>
      </c>
      <c r="S43" s="7"/>
    </row>
    <row r="44" spans="1:19" ht="12.75">
      <c r="A44" s="7">
        <v>22</v>
      </c>
      <c r="B44" s="7" t="s">
        <v>91</v>
      </c>
      <c r="C44" s="7" t="s">
        <v>84</v>
      </c>
      <c r="D44" s="7" t="s">
        <v>84</v>
      </c>
      <c r="E44" s="7" t="s">
        <v>84</v>
      </c>
      <c r="F44" s="7" t="s">
        <v>84</v>
      </c>
      <c r="G44" s="7" t="s">
        <v>84</v>
      </c>
      <c r="H44" s="7" t="s">
        <v>84</v>
      </c>
      <c r="I44" s="7" t="s">
        <v>84</v>
      </c>
      <c r="J44" s="7" t="s">
        <v>84</v>
      </c>
      <c r="K44" s="7">
        <v>18</v>
      </c>
      <c r="L44" s="7" t="s">
        <v>100</v>
      </c>
      <c r="M44" s="7" t="s">
        <v>84</v>
      </c>
      <c r="N44" s="7" t="s">
        <v>84</v>
      </c>
      <c r="O44" s="19">
        <v>20</v>
      </c>
      <c r="P44" s="19" t="s">
        <v>100</v>
      </c>
      <c r="Q44" s="7" t="s">
        <v>84</v>
      </c>
      <c r="R44" s="7" t="s">
        <v>84</v>
      </c>
      <c r="S44" s="7"/>
    </row>
    <row r="45" ht="12.75">
      <c r="M45" s="18" t="s">
        <v>254</v>
      </c>
    </row>
    <row r="46" spans="1:16" ht="12.75">
      <c r="A46" s="10" t="str">
        <f>$A$1&amp;"/7"</f>
        <v>1/7</v>
      </c>
      <c r="C46" s="15" t="s">
        <v>0</v>
      </c>
      <c r="D46" s="2" t="s">
        <v>3</v>
      </c>
      <c r="G46" s="10" t="str">
        <f>$A$1&amp;"/8"</f>
        <v>1/8</v>
      </c>
      <c r="I46" s="15" t="s">
        <v>0</v>
      </c>
      <c r="M46" s="10" t="str">
        <f>$A$1&amp;"/9"</f>
        <v>1/9</v>
      </c>
      <c r="O46" s="15" t="s">
        <v>0</v>
      </c>
      <c r="P46" s="2" t="s">
        <v>2</v>
      </c>
    </row>
    <row r="47" spans="3:16" ht="12.75">
      <c r="C47" s="15" t="s">
        <v>1</v>
      </c>
      <c r="D47" s="2" t="s">
        <v>25</v>
      </c>
      <c r="I47" s="15" t="s">
        <v>1</v>
      </c>
      <c r="J47" s="2" t="s">
        <v>18</v>
      </c>
      <c r="O47" s="15" t="s">
        <v>1</v>
      </c>
      <c r="P47" s="2" t="s">
        <v>62</v>
      </c>
    </row>
    <row r="48" spans="3:15" ht="12.75">
      <c r="C48" s="15" t="s">
        <v>2</v>
      </c>
      <c r="D48" s="2" t="s">
        <v>23</v>
      </c>
      <c r="I48" s="15" t="s">
        <v>2</v>
      </c>
      <c r="J48" s="2" t="s">
        <v>32</v>
      </c>
      <c r="O48" s="15" t="s">
        <v>2</v>
      </c>
    </row>
    <row r="49" spans="3:16" ht="12.75">
      <c r="C49" s="15" t="s">
        <v>3</v>
      </c>
      <c r="D49" s="2" t="s">
        <v>62</v>
      </c>
      <c r="I49" s="15" t="s">
        <v>3</v>
      </c>
      <c r="J49" s="2" t="s">
        <v>31</v>
      </c>
      <c r="O49" s="15" t="s">
        <v>3</v>
      </c>
      <c r="P49" s="2" t="s">
        <v>184</v>
      </c>
    </row>
    <row r="50" spans="3:16" ht="12.75">
      <c r="C50" s="15" t="s">
        <v>4</v>
      </c>
      <c r="D50" s="2" t="s">
        <v>35</v>
      </c>
      <c r="I50" s="15" t="s">
        <v>4</v>
      </c>
      <c r="J50" s="2" t="s">
        <v>170</v>
      </c>
      <c r="O50" s="15" t="s">
        <v>4</v>
      </c>
      <c r="P50" s="2" t="s">
        <v>22</v>
      </c>
    </row>
    <row r="51" spans="1:18" ht="12.75">
      <c r="A51" s="15" t="s">
        <v>0</v>
      </c>
      <c r="B51" s="2" t="s">
        <v>66</v>
      </c>
      <c r="D51" s="4" t="s">
        <v>5</v>
      </c>
      <c r="E51" s="15" t="s">
        <v>0</v>
      </c>
      <c r="F51" s="2" t="s">
        <v>2</v>
      </c>
      <c r="G51" s="15" t="s">
        <v>0</v>
      </c>
      <c r="H51" s="2" t="s">
        <v>4</v>
      </c>
      <c r="J51" s="4" t="s">
        <v>6</v>
      </c>
      <c r="K51" s="15" t="s">
        <v>0</v>
      </c>
      <c r="L51" s="2" t="s">
        <v>46</v>
      </c>
      <c r="M51" s="15" t="s">
        <v>0</v>
      </c>
      <c r="N51" s="2" t="s">
        <v>79</v>
      </c>
      <c r="P51" s="4" t="s">
        <v>7</v>
      </c>
      <c r="Q51" s="15" t="s">
        <v>0</v>
      </c>
      <c r="R51" s="2" t="s">
        <v>1</v>
      </c>
    </row>
    <row r="52" spans="1:18" ht="12.75">
      <c r="A52" s="15" t="s">
        <v>1</v>
      </c>
      <c r="B52" s="2" t="s">
        <v>134</v>
      </c>
      <c r="E52" s="15" t="s">
        <v>1</v>
      </c>
      <c r="F52" s="2" t="s">
        <v>20</v>
      </c>
      <c r="G52" s="15" t="s">
        <v>1</v>
      </c>
      <c r="H52" s="2" t="s">
        <v>57</v>
      </c>
      <c r="K52" s="15" t="s">
        <v>1</v>
      </c>
      <c r="L52" s="2" t="s">
        <v>140</v>
      </c>
      <c r="M52" s="15" t="s">
        <v>1</v>
      </c>
      <c r="N52" s="2" t="s">
        <v>56</v>
      </c>
      <c r="Q52" s="15" t="s">
        <v>1</v>
      </c>
      <c r="R52" s="2" t="s">
        <v>40</v>
      </c>
    </row>
    <row r="53" spans="1:18" ht="12.75">
      <c r="A53" s="15" t="s">
        <v>2</v>
      </c>
      <c r="B53" s="2" t="s">
        <v>17</v>
      </c>
      <c r="C53" s="15" t="s">
        <v>8</v>
      </c>
      <c r="D53" s="5" t="s">
        <v>9</v>
      </c>
      <c r="E53" s="15" t="s">
        <v>2</v>
      </c>
      <c r="F53" s="3" t="s">
        <v>147</v>
      </c>
      <c r="G53" s="15" t="s">
        <v>2</v>
      </c>
      <c r="H53" s="2" t="s">
        <v>54</v>
      </c>
      <c r="I53" s="15" t="s">
        <v>10</v>
      </c>
      <c r="J53" s="5" t="s">
        <v>11</v>
      </c>
      <c r="K53" s="15" t="s">
        <v>2</v>
      </c>
      <c r="L53" s="3" t="s">
        <v>20</v>
      </c>
      <c r="M53" s="15" t="s">
        <v>2</v>
      </c>
      <c r="N53" s="2" t="s">
        <v>134</v>
      </c>
      <c r="O53" s="15" t="s">
        <v>12</v>
      </c>
      <c r="P53" s="5" t="s">
        <v>13</v>
      </c>
      <c r="Q53" s="15" t="s">
        <v>2</v>
      </c>
      <c r="R53" s="3" t="s">
        <v>75</v>
      </c>
    </row>
    <row r="54" spans="1:18" ht="13.5" thickBot="1">
      <c r="A54" s="15" t="s">
        <v>3</v>
      </c>
      <c r="B54" s="2" t="s">
        <v>25</v>
      </c>
      <c r="D54" s="4" t="s">
        <v>14</v>
      </c>
      <c r="E54" s="15" t="s">
        <v>3</v>
      </c>
      <c r="F54" s="2" t="s">
        <v>140</v>
      </c>
      <c r="G54" s="15" t="s">
        <v>3</v>
      </c>
      <c r="H54" s="2" t="s">
        <v>45</v>
      </c>
      <c r="J54" s="4" t="s">
        <v>14</v>
      </c>
      <c r="K54" s="15" t="s">
        <v>3</v>
      </c>
      <c r="L54" s="2" t="s">
        <v>16</v>
      </c>
      <c r="M54" s="15" t="s">
        <v>3</v>
      </c>
      <c r="N54" s="2" t="s">
        <v>22</v>
      </c>
      <c r="P54" s="4" t="s">
        <v>14</v>
      </c>
      <c r="Q54" s="15" t="s">
        <v>3</v>
      </c>
      <c r="R54" s="2" t="s">
        <v>56</v>
      </c>
    </row>
    <row r="55" spans="1:18" ht="13.5" thickBot="1">
      <c r="A55" s="15" t="s">
        <v>4</v>
      </c>
      <c r="B55" s="2" t="s">
        <v>59</v>
      </c>
      <c r="D55" s="6" t="s">
        <v>202</v>
      </c>
      <c r="E55" s="15" t="s">
        <v>4</v>
      </c>
      <c r="F55" s="2" t="s">
        <v>25</v>
      </c>
      <c r="G55" s="15" t="s">
        <v>4</v>
      </c>
      <c r="H55" s="2" t="s">
        <v>29</v>
      </c>
      <c r="J55" s="6" t="s">
        <v>208</v>
      </c>
      <c r="K55" s="15" t="s">
        <v>4</v>
      </c>
      <c r="L55" s="2" t="s">
        <v>27</v>
      </c>
      <c r="M55" s="15" t="s">
        <v>4</v>
      </c>
      <c r="N55" s="2" t="s">
        <v>62</v>
      </c>
      <c r="P55" s="6" t="s">
        <v>206</v>
      </c>
      <c r="Q55" s="15" t="s">
        <v>4</v>
      </c>
      <c r="R55" s="2" t="s">
        <v>58</v>
      </c>
    </row>
    <row r="57" spans="1:19" ht="12.75">
      <c r="A57" s="7" t="s">
        <v>84</v>
      </c>
      <c r="B57" s="7" t="s">
        <v>84</v>
      </c>
      <c r="C57" s="7" t="s">
        <v>84</v>
      </c>
      <c r="D57" s="7" t="s">
        <v>84</v>
      </c>
      <c r="E57" s="7">
        <v>20</v>
      </c>
      <c r="F57" s="7" t="s">
        <v>98</v>
      </c>
      <c r="G57" s="7" t="s">
        <v>84</v>
      </c>
      <c r="H57" s="7" t="s">
        <v>84</v>
      </c>
      <c r="I57" s="7">
        <v>22</v>
      </c>
      <c r="J57" s="7" t="s">
        <v>85</v>
      </c>
      <c r="K57" s="7" t="s">
        <v>84</v>
      </c>
      <c r="L57" s="7" t="s">
        <v>84</v>
      </c>
      <c r="M57" s="7" t="s">
        <v>84</v>
      </c>
      <c r="N57" s="7" t="s">
        <v>84</v>
      </c>
      <c r="O57" s="19">
        <v>30</v>
      </c>
      <c r="P57" s="19" t="s">
        <v>83</v>
      </c>
      <c r="Q57" s="7" t="s">
        <v>84</v>
      </c>
      <c r="R57" s="7" t="s">
        <v>84</v>
      </c>
      <c r="S57" s="7"/>
    </row>
    <row r="58" spans="1:19" ht="12.75">
      <c r="A58" s="19">
        <v>18</v>
      </c>
      <c r="B58" s="19" t="s">
        <v>93</v>
      </c>
      <c r="C58" s="7" t="s">
        <v>84</v>
      </c>
      <c r="D58" s="7" t="s">
        <v>84</v>
      </c>
      <c r="E58" s="7" t="s">
        <v>84</v>
      </c>
      <c r="F58" s="7" t="s">
        <v>84</v>
      </c>
      <c r="G58" s="7" t="s">
        <v>84</v>
      </c>
      <c r="H58" s="7" t="s">
        <v>84</v>
      </c>
      <c r="I58" s="7">
        <v>20</v>
      </c>
      <c r="J58" s="7" t="s">
        <v>85</v>
      </c>
      <c r="K58" s="7" t="s">
        <v>84</v>
      </c>
      <c r="L58" s="7" t="s">
        <v>84</v>
      </c>
      <c r="M58" s="7" t="s">
        <v>84</v>
      </c>
      <c r="N58" s="7" t="s">
        <v>84</v>
      </c>
      <c r="O58" s="7">
        <v>23</v>
      </c>
      <c r="P58" s="7" t="s">
        <v>237</v>
      </c>
      <c r="Q58" s="7" t="s">
        <v>84</v>
      </c>
      <c r="R58" s="7" t="s">
        <v>84</v>
      </c>
      <c r="S58" s="7"/>
    </row>
    <row r="59" spans="1:19" ht="12.75">
      <c r="A59" s="7">
        <v>22</v>
      </c>
      <c r="B59" s="7" t="s">
        <v>91</v>
      </c>
      <c r="C59" s="7" t="s">
        <v>84</v>
      </c>
      <c r="D59" s="7" t="s">
        <v>84</v>
      </c>
      <c r="E59" s="7" t="s">
        <v>84</v>
      </c>
      <c r="F59" s="7" t="s">
        <v>84</v>
      </c>
      <c r="G59" s="7" t="s">
        <v>84</v>
      </c>
      <c r="H59" s="7" t="s">
        <v>84</v>
      </c>
      <c r="I59" s="7">
        <v>18</v>
      </c>
      <c r="J59" s="7" t="s">
        <v>85</v>
      </c>
      <c r="K59" s="7" t="s">
        <v>84</v>
      </c>
      <c r="L59" s="7" t="s">
        <v>84</v>
      </c>
      <c r="M59" s="7" t="s">
        <v>84</v>
      </c>
      <c r="N59" s="7" t="s">
        <v>84</v>
      </c>
      <c r="O59" s="7">
        <v>23</v>
      </c>
      <c r="P59" s="7" t="s">
        <v>237</v>
      </c>
      <c r="Q59" s="7" t="s">
        <v>84</v>
      </c>
      <c r="R59" s="7" t="s">
        <v>84</v>
      </c>
      <c r="S59" s="7"/>
    </row>
    <row r="60" spans="1:19" ht="12.75">
      <c r="A60" s="7">
        <v>22</v>
      </c>
      <c r="B60" s="7" t="s">
        <v>236</v>
      </c>
      <c r="C60" s="7" t="s">
        <v>84</v>
      </c>
      <c r="D60" s="7" t="s">
        <v>84</v>
      </c>
      <c r="E60" s="7" t="s">
        <v>84</v>
      </c>
      <c r="F60" s="7" t="s">
        <v>84</v>
      </c>
      <c r="G60" s="7" t="s">
        <v>84</v>
      </c>
      <c r="H60" s="7" t="s">
        <v>84</v>
      </c>
      <c r="I60" s="7">
        <v>35</v>
      </c>
      <c r="J60" s="7" t="s">
        <v>239</v>
      </c>
      <c r="K60" s="7" t="s">
        <v>84</v>
      </c>
      <c r="L60" s="7" t="s">
        <v>84</v>
      </c>
      <c r="M60" s="7">
        <v>20</v>
      </c>
      <c r="N60" s="7" t="s">
        <v>83</v>
      </c>
      <c r="O60" s="7" t="s">
        <v>84</v>
      </c>
      <c r="P60" s="7" t="s">
        <v>84</v>
      </c>
      <c r="Q60" s="7" t="s">
        <v>84</v>
      </c>
      <c r="R60" s="7" t="s">
        <v>84</v>
      </c>
      <c r="S60" s="7"/>
    </row>
    <row r="61" spans="1:19" ht="12.75">
      <c r="A61" s="7" t="s">
        <v>84</v>
      </c>
      <c r="B61" s="7" t="s">
        <v>84</v>
      </c>
      <c r="C61" s="7">
        <v>18</v>
      </c>
      <c r="D61" s="7" t="s">
        <v>104</v>
      </c>
      <c r="E61" s="7" t="s">
        <v>84</v>
      </c>
      <c r="F61" s="7" t="s">
        <v>84</v>
      </c>
      <c r="G61" s="7">
        <v>35</v>
      </c>
      <c r="H61" s="7" t="s">
        <v>86</v>
      </c>
      <c r="I61" s="7" t="s">
        <v>84</v>
      </c>
      <c r="J61" s="7" t="s">
        <v>84</v>
      </c>
      <c r="K61" s="7" t="s">
        <v>84</v>
      </c>
      <c r="L61" s="7" t="s">
        <v>84</v>
      </c>
      <c r="M61" s="7" t="s">
        <v>84</v>
      </c>
      <c r="N61" s="7" t="s">
        <v>84</v>
      </c>
      <c r="O61" s="7">
        <v>30</v>
      </c>
      <c r="P61" s="7" t="s">
        <v>237</v>
      </c>
      <c r="Q61" s="7" t="s">
        <v>84</v>
      </c>
      <c r="R61" s="7" t="s">
        <v>84</v>
      </c>
      <c r="S61" s="7"/>
    </row>
    <row r="62" spans="1:19" ht="12.75">
      <c r="A62" s="7">
        <v>18</v>
      </c>
      <c r="B62" s="7" t="s">
        <v>87</v>
      </c>
      <c r="C62" s="7" t="s">
        <v>84</v>
      </c>
      <c r="D62" s="7" t="s">
        <v>84</v>
      </c>
      <c r="E62" s="7" t="s">
        <v>84</v>
      </c>
      <c r="F62" s="7" t="s">
        <v>84</v>
      </c>
      <c r="G62" s="7" t="s">
        <v>84</v>
      </c>
      <c r="H62" s="7" t="s">
        <v>84</v>
      </c>
      <c r="I62" s="7">
        <v>24</v>
      </c>
      <c r="J62" s="7" t="s">
        <v>108</v>
      </c>
      <c r="K62" s="7" t="s">
        <v>84</v>
      </c>
      <c r="L62" s="7" t="s">
        <v>84</v>
      </c>
      <c r="M62" s="7" t="s">
        <v>84</v>
      </c>
      <c r="N62" s="7" t="s">
        <v>84</v>
      </c>
      <c r="O62" s="7">
        <v>22</v>
      </c>
      <c r="P62" s="7" t="s">
        <v>240</v>
      </c>
      <c r="Q62" s="7" t="s">
        <v>84</v>
      </c>
      <c r="R62" s="7" t="s">
        <v>84</v>
      </c>
      <c r="S62" s="7"/>
    </row>
    <row r="63" spans="1:17" ht="12.75">
      <c r="A63" s="18" t="s">
        <v>255</v>
      </c>
      <c r="G63" s="16" t="s">
        <v>84</v>
      </c>
      <c r="M63" s="18" t="s">
        <v>257</v>
      </c>
      <c r="Q63" s="16" t="s">
        <v>84</v>
      </c>
    </row>
    <row r="65" spans="1:16" ht="12.75">
      <c r="A65" s="10" t="str">
        <f>$A$1&amp;"/10"</f>
        <v>1/10</v>
      </c>
      <c r="C65" s="15" t="s">
        <v>0</v>
      </c>
      <c r="D65" s="2" t="s">
        <v>46</v>
      </c>
      <c r="G65" s="10" t="str">
        <f>$A$1&amp;"/11"</f>
        <v>1/11</v>
      </c>
      <c r="I65" s="15" t="s">
        <v>0</v>
      </c>
      <c r="J65" s="2" t="s">
        <v>4</v>
      </c>
      <c r="M65" s="10" t="str">
        <f>$A$1&amp;"/12"</f>
        <v>1/12</v>
      </c>
      <c r="O65" s="15" t="s">
        <v>0</v>
      </c>
      <c r="P65" s="2" t="s">
        <v>4</v>
      </c>
    </row>
    <row r="66" spans="3:16" ht="12.75">
      <c r="C66" s="15" t="s">
        <v>1</v>
      </c>
      <c r="D66" s="2" t="s">
        <v>60</v>
      </c>
      <c r="I66" s="15" t="s">
        <v>1</v>
      </c>
      <c r="J66" s="2" t="s">
        <v>140</v>
      </c>
      <c r="O66" s="15" t="s">
        <v>1</v>
      </c>
      <c r="P66" s="2" t="s">
        <v>57</v>
      </c>
    </row>
    <row r="67" spans="3:16" ht="12.75">
      <c r="C67" s="15" t="s">
        <v>2</v>
      </c>
      <c r="D67" s="2" t="s">
        <v>22</v>
      </c>
      <c r="I67" s="15" t="s">
        <v>2</v>
      </c>
      <c r="J67" s="2" t="s">
        <v>47</v>
      </c>
      <c r="O67" s="15" t="s">
        <v>2</v>
      </c>
      <c r="P67" s="2" t="s">
        <v>216</v>
      </c>
    </row>
    <row r="68" spans="3:16" ht="12.75">
      <c r="C68" s="15" t="s">
        <v>3</v>
      </c>
      <c r="D68" s="2" t="s">
        <v>27</v>
      </c>
      <c r="I68" s="15" t="s">
        <v>3</v>
      </c>
      <c r="J68" s="2" t="s">
        <v>23</v>
      </c>
      <c r="O68" s="15" t="s">
        <v>3</v>
      </c>
      <c r="P68" s="2" t="s">
        <v>64</v>
      </c>
    </row>
    <row r="69" spans="3:16" ht="12.75">
      <c r="C69" s="15" t="s">
        <v>4</v>
      </c>
      <c r="D69" s="2" t="s">
        <v>44</v>
      </c>
      <c r="I69" s="15" t="s">
        <v>4</v>
      </c>
      <c r="J69" s="2" t="s">
        <v>37</v>
      </c>
      <c r="O69" s="15" t="s">
        <v>4</v>
      </c>
      <c r="P69" s="2" t="s">
        <v>25</v>
      </c>
    </row>
    <row r="70" spans="1:18" ht="12.75">
      <c r="A70" s="15" t="s">
        <v>0</v>
      </c>
      <c r="B70" s="2" t="s">
        <v>1</v>
      </c>
      <c r="D70" s="4" t="s">
        <v>5</v>
      </c>
      <c r="E70" s="15" t="s">
        <v>0</v>
      </c>
      <c r="F70" s="2" t="s">
        <v>4</v>
      </c>
      <c r="G70" s="15" t="s">
        <v>0</v>
      </c>
      <c r="H70" s="2" t="s">
        <v>46</v>
      </c>
      <c r="J70" s="4" t="s">
        <v>6</v>
      </c>
      <c r="K70" s="15" t="s">
        <v>0</v>
      </c>
      <c r="L70" s="2" t="s">
        <v>1</v>
      </c>
      <c r="M70" s="15" t="s">
        <v>0</v>
      </c>
      <c r="P70" s="4" t="s">
        <v>7</v>
      </c>
      <c r="Q70" s="15" t="s">
        <v>0</v>
      </c>
      <c r="R70" s="2" t="s">
        <v>148</v>
      </c>
    </row>
    <row r="71" spans="1:18" ht="12.75">
      <c r="A71" s="15" t="s">
        <v>1</v>
      </c>
      <c r="B71" s="2" t="s">
        <v>20</v>
      </c>
      <c r="E71" s="15" t="s">
        <v>1</v>
      </c>
      <c r="F71" s="2" t="s">
        <v>78</v>
      </c>
      <c r="G71" s="15" t="s">
        <v>1</v>
      </c>
      <c r="H71" s="2" t="s">
        <v>48</v>
      </c>
      <c r="K71" s="15" t="s">
        <v>1</v>
      </c>
      <c r="L71" s="2" t="s">
        <v>47</v>
      </c>
      <c r="M71" s="15" t="s">
        <v>1</v>
      </c>
      <c r="N71" s="2" t="s">
        <v>44</v>
      </c>
      <c r="Q71" s="15" t="s">
        <v>1</v>
      </c>
      <c r="R71" s="2" t="s">
        <v>50</v>
      </c>
    </row>
    <row r="72" spans="1:18" ht="12.75">
      <c r="A72" s="15" t="s">
        <v>2</v>
      </c>
      <c r="B72" s="2" t="s">
        <v>36</v>
      </c>
      <c r="C72" s="15" t="s">
        <v>8</v>
      </c>
      <c r="D72" s="5" t="s">
        <v>9</v>
      </c>
      <c r="E72" s="15" t="s">
        <v>2</v>
      </c>
      <c r="F72" s="3" t="s">
        <v>21</v>
      </c>
      <c r="G72" s="15" t="s">
        <v>2</v>
      </c>
      <c r="H72" s="2" t="s">
        <v>43</v>
      </c>
      <c r="I72" s="15" t="s">
        <v>10</v>
      </c>
      <c r="J72" s="5" t="s">
        <v>11</v>
      </c>
      <c r="K72" s="15" t="s">
        <v>2</v>
      </c>
      <c r="L72" s="3" t="s">
        <v>49</v>
      </c>
      <c r="M72" s="15" t="s">
        <v>2</v>
      </c>
      <c r="N72" s="2" t="s">
        <v>48</v>
      </c>
      <c r="O72" s="15" t="s">
        <v>12</v>
      </c>
      <c r="P72" s="5" t="s">
        <v>13</v>
      </c>
      <c r="Q72" s="15" t="s">
        <v>2</v>
      </c>
      <c r="R72" s="3" t="s">
        <v>56</v>
      </c>
    </row>
    <row r="73" spans="1:18" ht="13.5" thickBot="1">
      <c r="A73" s="15" t="s">
        <v>3</v>
      </c>
      <c r="B73" s="2" t="s">
        <v>52</v>
      </c>
      <c r="D73" s="4" t="s">
        <v>14</v>
      </c>
      <c r="E73" s="15" t="s">
        <v>3</v>
      </c>
      <c r="F73" s="2" t="s">
        <v>29</v>
      </c>
      <c r="G73" s="15" t="s">
        <v>3</v>
      </c>
      <c r="H73" s="2" t="s">
        <v>24</v>
      </c>
      <c r="J73" s="4" t="s">
        <v>14</v>
      </c>
      <c r="K73" s="15" t="s">
        <v>3</v>
      </c>
      <c r="L73" s="2" t="s">
        <v>29</v>
      </c>
      <c r="M73" s="15" t="s">
        <v>3</v>
      </c>
      <c r="N73" s="2" t="s">
        <v>60</v>
      </c>
      <c r="P73" s="4" t="s">
        <v>14</v>
      </c>
      <c r="Q73" s="15" t="s">
        <v>3</v>
      </c>
      <c r="R73" s="2" t="s">
        <v>61</v>
      </c>
    </row>
    <row r="74" spans="1:18" ht="13.5" thickBot="1">
      <c r="A74" s="15" t="s">
        <v>4</v>
      </c>
      <c r="B74" s="2" t="s">
        <v>22</v>
      </c>
      <c r="D74" s="6" t="s">
        <v>203</v>
      </c>
      <c r="E74" s="15" t="s">
        <v>4</v>
      </c>
      <c r="F74" s="2" t="s">
        <v>67</v>
      </c>
      <c r="G74" s="15" t="s">
        <v>4</v>
      </c>
      <c r="H74" s="2" t="s">
        <v>22</v>
      </c>
      <c r="J74" s="6" t="s">
        <v>209</v>
      </c>
      <c r="K74" s="15" t="s">
        <v>4</v>
      </c>
      <c r="L74" s="2" t="s">
        <v>171</v>
      </c>
      <c r="M74" s="15" t="s">
        <v>4</v>
      </c>
      <c r="N74" s="2" t="s">
        <v>75</v>
      </c>
      <c r="P74" s="6" t="s">
        <v>215</v>
      </c>
      <c r="Q74" s="15" t="s">
        <v>4</v>
      </c>
      <c r="R74" s="2" t="s">
        <v>57</v>
      </c>
    </row>
    <row r="76" spans="1:18" ht="12.75">
      <c r="A76" s="7">
        <v>18</v>
      </c>
      <c r="B76" s="7" t="s">
        <v>99</v>
      </c>
      <c r="C76" s="7" t="s">
        <v>84</v>
      </c>
      <c r="D76" s="7" t="s">
        <v>84</v>
      </c>
      <c r="E76" s="7" t="s">
        <v>84</v>
      </c>
      <c r="F76" s="7" t="s">
        <v>84</v>
      </c>
      <c r="G76" s="7" t="s">
        <v>84</v>
      </c>
      <c r="H76" s="7" t="s">
        <v>84</v>
      </c>
      <c r="I76" s="7" t="s">
        <v>84</v>
      </c>
      <c r="J76" s="7" t="s">
        <v>84</v>
      </c>
      <c r="K76" s="7">
        <v>18</v>
      </c>
      <c r="L76" s="7" t="s">
        <v>102</v>
      </c>
      <c r="M76" s="7" t="s">
        <v>84</v>
      </c>
      <c r="N76" s="7" t="s">
        <v>84</v>
      </c>
      <c r="O76" s="7" t="s">
        <v>84</v>
      </c>
      <c r="P76" s="7" t="s">
        <v>84</v>
      </c>
      <c r="Q76" s="7">
        <v>20</v>
      </c>
      <c r="R76" s="7" t="s">
        <v>241</v>
      </c>
    </row>
    <row r="77" spans="1:18" ht="12.75">
      <c r="A77" s="7">
        <v>18</v>
      </c>
      <c r="B77" s="7" t="s">
        <v>99</v>
      </c>
      <c r="C77" s="7" t="s">
        <v>84</v>
      </c>
      <c r="D77" s="7" t="s">
        <v>84</v>
      </c>
      <c r="E77" s="7" t="s">
        <v>84</v>
      </c>
      <c r="F77" s="7" t="s">
        <v>84</v>
      </c>
      <c r="G77" s="7" t="s">
        <v>84</v>
      </c>
      <c r="H77" s="7" t="s">
        <v>84</v>
      </c>
      <c r="I77" s="7" t="s">
        <v>84</v>
      </c>
      <c r="J77" s="7" t="s">
        <v>84</v>
      </c>
      <c r="K77" s="7">
        <v>18</v>
      </c>
      <c r="L77" s="7" t="s">
        <v>102</v>
      </c>
      <c r="M77" s="7" t="s">
        <v>84</v>
      </c>
      <c r="N77" s="7" t="s">
        <v>84</v>
      </c>
      <c r="O77" s="7" t="s">
        <v>84</v>
      </c>
      <c r="P77" s="7" t="s">
        <v>84</v>
      </c>
      <c r="Q77" s="7">
        <v>18</v>
      </c>
      <c r="R77" s="7" t="s">
        <v>193</v>
      </c>
    </row>
    <row r="78" spans="1:18" ht="12.75">
      <c r="A78" s="7" t="s">
        <v>84</v>
      </c>
      <c r="B78" s="7" t="s">
        <v>84</v>
      </c>
      <c r="C78" s="7">
        <v>23</v>
      </c>
      <c r="D78" s="7" t="s">
        <v>91</v>
      </c>
      <c r="E78" s="7" t="s">
        <v>84</v>
      </c>
      <c r="F78" s="7" t="s">
        <v>84</v>
      </c>
      <c r="G78" s="7">
        <v>18</v>
      </c>
      <c r="H78" s="7" t="s">
        <v>100</v>
      </c>
      <c r="I78" s="7" t="s">
        <v>84</v>
      </c>
      <c r="J78" s="7" t="s">
        <v>84</v>
      </c>
      <c r="K78" s="7" t="s">
        <v>84</v>
      </c>
      <c r="L78" s="7" t="s">
        <v>84</v>
      </c>
      <c r="M78" s="7" t="s">
        <v>84</v>
      </c>
      <c r="N78" s="7" t="s">
        <v>84</v>
      </c>
      <c r="O78" s="7" t="s">
        <v>84</v>
      </c>
      <c r="P78" s="7" t="s">
        <v>84</v>
      </c>
      <c r="Q78" s="7">
        <v>18</v>
      </c>
      <c r="R78" s="7" t="s">
        <v>234</v>
      </c>
    </row>
    <row r="79" spans="1:18" ht="12.75">
      <c r="A79" s="7">
        <v>20</v>
      </c>
      <c r="B79" s="7" t="s">
        <v>98</v>
      </c>
      <c r="C79" s="7" t="s">
        <v>84</v>
      </c>
      <c r="D79" s="7" t="s">
        <v>84</v>
      </c>
      <c r="E79" s="7" t="s">
        <v>84</v>
      </c>
      <c r="F79" s="7" t="s">
        <v>84</v>
      </c>
      <c r="G79" s="7">
        <v>18</v>
      </c>
      <c r="H79" s="7" t="s">
        <v>100</v>
      </c>
      <c r="I79" s="7" t="s">
        <v>84</v>
      </c>
      <c r="J79" s="7" t="s">
        <v>84</v>
      </c>
      <c r="K79" s="7" t="s">
        <v>84</v>
      </c>
      <c r="L79" s="7" t="s">
        <v>84</v>
      </c>
      <c r="M79" s="7" t="s">
        <v>84</v>
      </c>
      <c r="N79" s="7" t="s">
        <v>84</v>
      </c>
      <c r="O79" s="7" t="s">
        <v>84</v>
      </c>
      <c r="P79" s="7" t="s">
        <v>84</v>
      </c>
      <c r="Q79" s="7">
        <v>18</v>
      </c>
      <c r="R79" s="7" t="s">
        <v>101</v>
      </c>
    </row>
    <row r="80" spans="1:18" ht="12.75">
      <c r="A80" s="7" t="s">
        <v>84</v>
      </c>
      <c r="B80" s="7" t="s">
        <v>84</v>
      </c>
      <c r="C80" s="7">
        <v>18</v>
      </c>
      <c r="D80" s="7" t="s">
        <v>89</v>
      </c>
      <c r="E80" s="7" t="s">
        <v>84</v>
      </c>
      <c r="F80" s="7" t="s">
        <v>84</v>
      </c>
      <c r="G80" s="7">
        <v>18</v>
      </c>
      <c r="H80" s="7" t="s">
        <v>108</v>
      </c>
      <c r="I80" s="7" t="s">
        <v>84</v>
      </c>
      <c r="J80" s="7" t="s">
        <v>84</v>
      </c>
      <c r="K80" s="7" t="s">
        <v>84</v>
      </c>
      <c r="L80" s="7" t="s">
        <v>84</v>
      </c>
      <c r="M80" s="7" t="s">
        <v>84</v>
      </c>
      <c r="N80" s="7" t="s">
        <v>84</v>
      </c>
      <c r="O80" s="7" t="s">
        <v>84</v>
      </c>
      <c r="P80" s="7" t="s">
        <v>84</v>
      </c>
      <c r="Q80" s="7">
        <v>18</v>
      </c>
      <c r="R80" s="7" t="s">
        <v>241</v>
      </c>
    </row>
    <row r="81" spans="1:18" ht="12.75">
      <c r="A81" s="7" t="s">
        <v>84</v>
      </c>
      <c r="B81" s="7" t="s">
        <v>84</v>
      </c>
      <c r="C81" s="7">
        <v>22</v>
      </c>
      <c r="D81" s="7" t="s">
        <v>91</v>
      </c>
      <c r="E81" s="7" t="s">
        <v>84</v>
      </c>
      <c r="F81" s="7" t="s">
        <v>84</v>
      </c>
      <c r="G81" s="7" t="s">
        <v>84</v>
      </c>
      <c r="H81" s="7" t="s">
        <v>84</v>
      </c>
      <c r="I81" s="7" t="s">
        <v>84</v>
      </c>
      <c r="J81" s="7" t="s">
        <v>84</v>
      </c>
      <c r="K81" s="7">
        <v>18</v>
      </c>
      <c r="L81" s="7" t="s">
        <v>102</v>
      </c>
      <c r="M81" s="7" t="s">
        <v>84</v>
      </c>
      <c r="N81" s="7" t="s">
        <v>84</v>
      </c>
      <c r="O81" s="7" t="s">
        <v>84</v>
      </c>
      <c r="P81" s="7" t="s">
        <v>84</v>
      </c>
      <c r="Q81" s="7">
        <v>33</v>
      </c>
      <c r="R81" s="7" t="s">
        <v>193</v>
      </c>
    </row>
    <row r="83" spans="1:16" ht="12.75">
      <c r="A83" s="10" t="str">
        <f>$A$1&amp;"/13"</f>
        <v>1/13</v>
      </c>
      <c r="C83" s="15" t="s">
        <v>0</v>
      </c>
      <c r="D83" s="2" t="s">
        <v>3</v>
      </c>
      <c r="G83" s="10" t="str">
        <f>$A$1&amp;"/14"</f>
        <v>1/14</v>
      </c>
      <c r="I83" s="15" t="s">
        <v>0</v>
      </c>
      <c r="M83" s="10" t="str">
        <f>$A$1&amp;"/15"</f>
        <v>1/15</v>
      </c>
      <c r="O83" s="15" t="s">
        <v>0</v>
      </c>
      <c r="P83" s="2" t="s">
        <v>79</v>
      </c>
    </row>
    <row r="84" spans="3:16" ht="12.75">
      <c r="C84" s="15" t="s">
        <v>1</v>
      </c>
      <c r="D84" s="2" t="s">
        <v>22</v>
      </c>
      <c r="I84" s="15" t="s">
        <v>1</v>
      </c>
      <c r="J84" s="2" t="s">
        <v>191</v>
      </c>
      <c r="O84" s="15" t="s">
        <v>1</v>
      </c>
      <c r="P84" s="2" t="s">
        <v>17</v>
      </c>
    </row>
    <row r="85" spans="3:16" ht="12.75">
      <c r="C85" s="15" t="s">
        <v>2</v>
      </c>
      <c r="D85" s="2" t="s">
        <v>22</v>
      </c>
      <c r="I85" s="15" t="s">
        <v>2</v>
      </c>
      <c r="J85" s="2" t="s">
        <v>18</v>
      </c>
      <c r="O85" s="15" t="s">
        <v>2</v>
      </c>
      <c r="P85" s="2" t="s">
        <v>56</v>
      </c>
    </row>
    <row r="86" spans="3:16" ht="12.75">
      <c r="C86" s="15" t="s">
        <v>3</v>
      </c>
      <c r="D86" s="2" t="s">
        <v>70</v>
      </c>
      <c r="I86" s="15" t="s">
        <v>3</v>
      </c>
      <c r="J86" s="2" t="s">
        <v>21</v>
      </c>
      <c r="O86" s="15" t="s">
        <v>3</v>
      </c>
      <c r="P86" s="2" t="s">
        <v>134</v>
      </c>
    </row>
    <row r="87" spans="3:16" ht="12.75">
      <c r="C87" s="15" t="s">
        <v>4</v>
      </c>
      <c r="D87" s="2" t="s">
        <v>55</v>
      </c>
      <c r="I87" s="15" t="s">
        <v>4</v>
      </c>
      <c r="J87" s="2" t="s">
        <v>40</v>
      </c>
      <c r="O87" s="15" t="s">
        <v>4</v>
      </c>
      <c r="P87" s="2" t="s">
        <v>65</v>
      </c>
    </row>
    <row r="88" spans="1:18" ht="12.75">
      <c r="A88" s="15" t="s">
        <v>0</v>
      </c>
      <c r="B88" s="2" t="s">
        <v>2</v>
      </c>
      <c r="D88" s="4" t="s">
        <v>5</v>
      </c>
      <c r="E88" s="15" t="s">
        <v>0</v>
      </c>
      <c r="F88" s="2" t="s">
        <v>66</v>
      </c>
      <c r="G88" s="15" t="s">
        <v>0</v>
      </c>
      <c r="H88" s="2" t="s">
        <v>46</v>
      </c>
      <c r="J88" s="4" t="s">
        <v>6</v>
      </c>
      <c r="K88" s="15" t="s">
        <v>0</v>
      </c>
      <c r="L88" s="2" t="s">
        <v>1</v>
      </c>
      <c r="M88" s="15" t="s">
        <v>0</v>
      </c>
      <c r="P88" s="4" t="s">
        <v>7</v>
      </c>
      <c r="Q88" s="15" t="s">
        <v>0</v>
      </c>
      <c r="R88" s="2" t="s">
        <v>80</v>
      </c>
    </row>
    <row r="89" spans="1:18" ht="12.75">
      <c r="A89" s="15" t="s">
        <v>1</v>
      </c>
      <c r="B89" s="2" t="s">
        <v>34</v>
      </c>
      <c r="E89" s="15" t="s">
        <v>1</v>
      </c>
      <c r="F89" s="2" t="s">
        <v>154</v>
      </c>
      <c r="G89" s="15" t="s">
        <v>1</v>
      </c>
      <c r="H89" s="2" t="s">
        <v>22</v>
      </c>
      <c r="K89" s="15" t="s">
        <v>1</v>
      </c>
      <c r="L89" s="2" t="s">
        <v>42</v>
      </c>
      <c r="M89" s="15" t="s">
        <v>1</v>
      </c>
      <c r="N89" s="2" t="s">
        <v>43</v>
      </c>
      <c r="Q89" s="15" t="s">
        <v>1</v>
      </c>
      <c r="R89" s="2" t="s">
        <v>47</v>
      </c>
    </row>
    <row r="90" spans="1:18" ht="12.75">
      <c r="A90" s="15" t="s">
        <v>2</v>
      </c>
      <c r="B90" s="2" t="s">
        <v>81</v>
      </c>
      <c r="C90" s="15" t="s">
        <v>8</v>
      </c>
      <c r="D90" s="5" t="s">
        <v>9</v>
      </c>
      <c r="E90" s="15" t="s">
        <v>2</v>
      </c>
      <c r="F90" s="3" t="s">
        <v>48</v>
      </c>
      <c r="G90" s="15" t="s">
        <v>2</v>
      </c>
      <c r="H90" s="2" t="s">
        <v>31</v>
      </c>
      <c r="I90" s="15" t="s">
        <v>10</v>
      </c>
      <c r="J90" s="5" t="s">
        <v>11</v>
      </c>
      <c r="K90" s="15" t="s">
        <v>2</v>
      </c>
      <c r="L90" s="3" t="s">
        <v>144</v>
      </c>
      <c r="M90" s="15" t="s">
        <v>2</v>
      </c>
      <c r="N90" s="2" t="s">
        <v>69</v>
      </c>
      <c r="O90" s="15" t="s">
        <v>12</v>
      </c>
      <c r="P90" s="5" t="s">
        <v>13</v>
      </c>
      <c r="Q90" s="15" t="s">
        <v>2</v>
      </c>
      <c r="R90" s="3" t="s">
        <v>135</v>
      </c>
    </row>
    <row r="91" spans="1:18" ht="13.5" thickBot="1">
      <c r="A91" s="15" t="s">
        <v>3</v>
      </c>
      <c r="B91" s="2" t="s">
        <v>26</v>
      </c>
      <c r="D91" s="4" t="s">
        <v>14</v>
      </c>
      <c r="E91" s="15" t="s">
        <v>3</v>
      </c>
      <c r="G91" s="15" t="s">
        <v>3</v>
      </c>
      <c r="H91" s="2" t="s">
        <v>138</v>
      </c>
      <c r="J91" s="4" t="s">
        <v>14</v>
      </c>
      <c r="K91" s="15" t="s">
        <v>3</v>
      </c>
      <c r="L91" s="2" t="s">
        <v>31</v>
      </c>
      <c r="M91" s="15" t="s">
        <v>3</v>
      </c>
      <c r="N91" s="2" t="s">
        <v>64</v>
      </c>
      <c r="P91" s="4" t="s">
        <v>14</v>
      </c>
      <c r="Q91" s="15" t="s">
        <v>3</v>
      </c>
      <c r="R91" s="2" t="s">
        <v>21</v>
      </c>
    </row>
    <row r="92" spans="1:18" ht="13.5" thickBot="1">
      <c r="A92" s="15" t="s">
        <v>4</v>
      </c>
      <c r="B92" s="2" t="s">
        <v>26</v>
      </c>
      <c r="D92" s="6" t="s">
        <v>204</v>
      </c>
      <c r="E92" s="15" t="s">
        <v>4</v>
      </c>
      <c r="F92" s="2" t="s">
        <v>44</v>
      </c>
      <c r="G92" s="15" t="s">
        <v>4</v>
      </c>
      <c r="H92" s="2" t="s">
        <v>81</v>
      </c>
      <c r="J92" s="6" t="s">
        <v>210</v>
      </c>
      <c r="K92" s="15" t="s">
        <v>4</v>
      </c>
      <c r="L92" s="2" t="s">
        <v>26</v>
      </c>
      <c r="M92" s="15" t="s">
        <v>4</v>
      </c>
      <c r="N92" s="2" t="s">
        <v>18</v>
      </c>
      <c r="P92" s="6" t="s">
        <v>201</v>
      </c>
      <c r="Q92" s="15" t="s">
        <v>4</v>
      </c>
      <c r="R92" s="2" t="s">
        <v>56</v>
      </c>
    </row>
    <row r="94" spans="1:18" ht="12.75">
      <c r="A94" s="7" t="s">
        <v>84</v>
      </c>
      <c r="B94" s="7" t="s">
        <v>84</v>
      </c>
      <c r="C94" s="7">
        <v>23</v>
      </c>
      <c r="D94" s="7" t="s">
        <v>92</v>
      </c>
      <c r="E94" s="7" t="s">
        <v>84</v>
      </c>
      <c r="F94" s="7" t="s">
        <v>84</v>
      </c>
      <c r="G94" s="7" t="s">
        <v>84</v>
      </c>
      <c r="H94" s="7" t="s">
        <v>84</v>
      </c>
      <c r="I94" s="7" t="s">
        <v>84</v>
      </c>
      <c r="J94" s="7" t="s">
        <v>84</v>
      </c>
      <c r="K94" s="7">
        <v>18</v>
      </c>
      <c r="L94" s="7" t="s">
        <v>90</v>
      </c>
      <c r="M94" s="7">
        <v>18</v>
      </c>
      <c r="N94" s="7" t="s">
        <v>242</v>
      </c>
      <c r="O94" s="7" t="s">
        <v>84</v>
      </c>
      <c r="P94" s="7" t="s">
        <v>84</v>
      </c>
      <c r="Q94" s="7" t="s">
        <v>84</v>
      </c>
      <c r="R94" s="7" t="s">
        <v>84</v>
      </c>
    </row>
    <row r="95" spans="1:18" ht="12.75">
      <c r="A95" s="7" t="s">
        <v>84</v>
      </c>
      <c r="B95" s="7" t="s">
        <v>84</v>
      </c>
      <c r="C95" s="7" t="s">
        <v>84</v>
      </c>
      <c r="D95" s="7" t="s">
        <v>84</v>
      </c>
      <c r="E95" s="7">
        <v>18</v>
      </c>
      <c r="F95" s="7" t="s">
        <v>89</v>
      </c>
      <c r="G95" s="7">
        <v>18</v>
      </c>
      <c r="H95" s="7" t="s">
        <v>100</v>
      </c>
      <c r="I95" s="7" t="s">
        <v>84</v>
      </c>
      <c r="J95" s="7" t="s">
        <v>84</v>
      </c>
      <c r="K95" s="7" t="s">
        <v>84</v>
      </c>
      <c r="L95" s="7" t="s">
        <v>84</v>
      </c>
      <c r="M95" s="7" t="s">
        <v>84</v>
      </c>
      <c r="N95" s="7" t="s">
        <v>84</v>
      </c>
      <c r="O95" s="7">
        <v>18</v>
      </c>
      <c r="P95" s="7" t="s">
        <v>106</v>
      </c>
      <c r="Q95" s="7" t="s">
        <v>84</v>
      </c>
      <c r="R95" s="7" t="s">
        <v>84</v>
      </c>
    </row>
    <row r="96" spans="1:18" ht="12.75">
      <c r="A96" s="7" t="s">
        <v>84</v>
      </c>
      <c r="B96" s="7" t="s">
        <v>84</v>
      </c>
      <c r="C96" s="19">
        <v>24</v>
      </c>
      <c r="D96" s="19" t="s">
        <v>237</v>
      </c>
      <c r="E96" s="7" t="s">
        <v>84</v>
      </c>
      <c r="F96" s="7" t="s">
        <v>84</v>
      </c>
      <c r="G96" s="7">
        <v>18</v>
      </c>
      <c r="H96" s="7" t="s">
        <v>86</v>
      </c>
      <c r="I96" s="7" t="s">
        <v>84</v>
      </c>
      <c r="J96" s="7" t="s">
        <v>84</v>
      </c>
      <c r="K96" s="7" t="s">
        <v>84</v>
      </c>
      <c r="L96" s="7" t="s">
        <v>84</v>
      </c>
      <c r="M96" s="7" t="s">
        <v>84</v>
      </c>
      <c r="N96" s="7" t="s">
        <v>84</v>
      </c>
      <c r="O96" s="7">
        <v>18</v>
      </c>
      <c r="P96" s="7" t="s">
        <v>104</v>
      </c>
      <c r="Q96" s="7" t="s">
        <v>84</v>
      </c>
      <c r="R96" s="7" t="s">
        <v>84</v>
      </c>
    </row>
    <row r="97" spans="1:18" ht="12.75">
      <c r="A97" s="7" t="s">
        <v>84</v>
      </c>
      <c r="B97" s="7" t="s">
        <v>84</v>
      </c>
      <c r="C97" s="7">
        <v>24</v>
      </c>
      <c r="D97" s="7" t="s">
        <v>235</v>
      </c>
      <c r="E97" s="7" t="s">
        <v>84</v>
      </c>
      <c r="F97" s="7" t="s">
        <v>84</v>
      </c>
      <c r="G97" s="7">
        <v>18</v>
      </c>
      <c r="H97" s="7" t="s">
        <v>236</v>
      </c>
      <c r="I97" s="7" t="s">
        <v>84</v>
      </c>
      <c r="J97" s="7" t="s">
        <v>84</v>
      </c>
      <c r="K97" s="7" t="s">
        <v>84</v>
      </c>
      <c r="L97" s="7" t="s">
        <v>84</v>
      </c>
      <c r="M97" s="7" t="s">
        <v>84</v>
      </c>
      <c r="N97" s="7" t="s">
        <v>84</v>
      </c>
      <c r="O97" s="7">
        <v>18</v>
      </c>
      <c r="P97" s="7" t="s">
        <v>106</v>
      </c>
      <c r="Q97" s="7" t="s">
        <v>84</v>
      </c>
      <c r="R97" s="7" t="s">
        <v>84</v>
      </c>
    </row>
    <row r="98" spans="1:18" ht="12.75">
      <c r="A98" s="7" t="s">
        <v>84</v>
      </c>
      <c r="B98" s="7" t="s">
        <v>84</v>
      </c>
      <c r="C98" s="7">
        <v>24</v>
      </c>
      <c r="D98" s="7" t="s">
        <v>96</v>
      </c>
      <c r="E98" s="7" t="s">
        <v>84</v>
      </c>
      <c r="F98" s="7" t="s">
        <v>84</v>
      </c>
      <c r="G98" s="7">
        <v>18</v>
      </c>
      <c r="H98" s="7" t="s">
        <v>100</v>
      </c>
      <c r="I98" s="7" t="s">
        <v>84</v>
      </c>
      <c r="J98" s="7" t="s">
        <v>84</v>
      </c>
      <c r="K98" s="7" t="s">
        <v>84</v>
      </c>
      <c r="L98" s="7" t="s">
        <v>84</v>
      </c>
      <c r="M98" s="7" t="s">
        <v>84</v>
      </c>
      <c r="N98" s="7" t="s">
        <v>84</v>
      </c>
      <c r="O98" s="7" t="s">
        <v>84</v>
      </c>
      <c r="P98" s="7" t="s">
        <v>84</v>
      </c>
      <c r="Q98" s="7">
        <v>18</v>
      </c>
      <c r="R98" s="7" t="s">
        <v>105</v>
      </c>
    </row>
    <row r="99" spans="1:18" ht="12.75">
      <c r="A99" s="7" t="s">
        <v>84</v>
      </c>
      <c r="B99" s="7" t="s">
        <v>84</v>
      </c>
      <c r="C99" s="7">
        <v>22</v>
      </c>
      <c r="D99" s="7" t="s">
        <v>92</v>
      </c>
      <c r="E99" s="7" t="s">
        <v>84</v>
      </c>
      <c r="F99" s="7" t="s">
        <v>84</v>
      </c>
      <c r="G99" s="7" t="s">
        <v>84</v>
      </c>
      <c r="H99" s="7" t="s">
        <v>84</v>
      </c>
      <c r="I99" s="7" t="s">
        <v>84</v>
      </c>
      <c r="J99" s="7" t="s">
        <v>84</v>
      </c>
      <c r="K99" s="7">
        <v>20</v>
      </c>
      <c r="L99" s="7" t="s">
        <v>90</v>
      </c>
      <c r="M99" s="7" t="s">
        <v>84</v>
      </c>
      <c r="N99" s="7" t="s">
        <v>84</v>
      </c>
      <c r="O99" s="7">
        <v>20</v>
      </c>
      <c r="P99" s="7" t="s">
        <v>106</v>
      </c>
      <c r="Q99" s="7" t="s">
        <v>84</v>
      </c>
      <c r="R99" s="7" t="s">
        <v>84</v>
      </c>
    </row>
    <row r="100" ht="12.75">
      <c r="A100" s="18" t="s">
        <v>256</v>
      </c>
    </row>
    <row r="101" spans="1:16" ht="12.75">
      <c r="A101" s="10" t="str">
        <f>$A$1&amp;"/16"</f>
        <v>1/16</v>
      </c>
      <c r="C101" s="15" t="s">
        <v>0</v>
      </c>
      <c r="D101" s="2" t="s">
        <v>4</v>
      </c>
      <c r="G101" s="10" t="str">
        <f>$A$1&amp;"/17"</f>
        <v>1/17</v>
      </c>
      <c r="I101" s="15" t="s">
        <v>0</v>
      </c>
      <c r="M101" s="10" t="str">
        <f>$A$1&amp;"/18"</f>
        <v>1/18</v>
      </c>
      <c r="O101" s="15" t="s">
        <v>0</v>
      </c>
      <c r="P101" s="2" t="s">
        <v>3</v>
      </c>
    </row>
    <row r="102" spans="3:16" ht="12.75">
      <c r="C102" s="15" t="s">
        <v>1</v>
      </c>
      <c r="D102" s="2" t="s">
        <v>22</v>
      </c>
      <c r="I102" s="15" t="s">
        <v>1</v>
      </c>
      <c r="J102" s="2" t="s">
        <v>134</v>
      </c>
      <c r="O102" s="15" t="s">
        <v>1</v>
      </c>
      <c r="P102" s="2" t="s">
        <v>40</v>
      </c>
    </row>
    <row r="103" spans="3:16" ht="12.75">
      <c r="C103" s="15" t="s">
        <v>2</v>
      </c>
      <c r="D103" s="2" t="s">
        <v>144</v>
      </c>
      <c r="I103" s="15" t="s">
        <v>2</v>
      </c>
      <c r="J103" s="2" t="s">
        <v>23</v>
      </c>
      <c r="O103" s="15" t="s">
        <v>2</v>
      </c>
      <c r="P103" s="2" t="s">
        <v>72</v>
      </c>
    </row>
    <row r="104" spans="3:16" ht="12.75">
      <c r="C104" s="15" t="s">
        <v>3</v>
      </c>
      <c r="D104" s="2" t="s">
        <v>22</v>
      </c>
      <c r="I104" s="15" t="s">
        <v>3</v>
      </c>
      <c r="J104" s="2" t="s">
        <v>34</v>
      </c>
      <c r="O104" s="15" t="s">
        <v>3</v>
      </c>
      <c r="P104" s="2" t="s">
        <v>51</v>
      </c>
    </row>
    <row r="105" spans="3:16" ht="12.75">
      <c r="C105" s="15" t="s">
        <v>4</v>
      </c>
      <c r="D105" s="2" t="s">
        <v>32</v>
      </c>
      <c r="I105" s="15" t="s">
        <v>4</v>
      </c>
      <c r="J105" s="2" t="s">
        <v>81</v>
      </c>
      <c r="O105" s="15" t="s">
        <v>4</v>
      </c>
      <c r="P105" s="2" t="s">
        <v>31</v>
      </c>
    </row>
    <row r="106" spans="1:18" ht="12.75">
      <c r="A106" s="15" t="s">
        <v>0</v>
      </c>
      <c r="B106" s="2" t="s">
        <v>1</v>
      </c>
      <c r="D106" s="4" t="s">
        <v>5</v>
      </c>
      <c r="E106" s="15" t="s">
        <v>0</v>
      </c>
      <c r="F106" s="2" t="s">
        <v>46</v>
      </c>
      <c r="G106" s="15" t="s">
        <v>0</v>
      </c>
      <c r="H106" s="2" t="s">
        <v>148</v>
      </c>
      <c r="J106" s="4" t="s">
        <v>6</v>
      </c>
      <c r="K106" s="15" t="s">
        <v>0</v>
      </c>
      <c r="L106" s="2" t="s">
        <v>4</v>
      </c>
      <c r="M106" s="15" t="s">
        <v>0</v>
      </c>
      <c r="N106" s="2" t="s">
        <v>1</v>
      </c>
      <c r="P106" s="4" t="s">
        <v>7</v>
      </c>
      <c r="Q106" s="15" t="s">
        <v>0</v>
      </c>
      <c r="R106" s="2" t="s">
        <v>39</v>
      </c>
    </row>
    <row r="107" spans="1:18" ht="12.75">
      <c r="A107" s="15" t="s">
        <v>1</v>
      </c>
      <c r="B107" s="2" t="s">
        <v>158</v>
      </c>
      <c r="E107" s="15" t="s">
        <v>1</v>
      </c>
      <c r="F107" s="2" t="s">
        <v>48</v>
      </c>
      <c r="G107" s="15" t="s">
        <v>1</v>
      </c>
      <c r="H107" s="2" t="s">
        <v>20</v>
      </c>
      <c r="K107" s="15" t="s">
        <v>1</v>
      </c>
      <c r="L107" s="2" t="s">
        <v>64</v>
      </c>
      <c r="M107" s="15" t="s">
        <v>1</v>
      </c>
      <c r="N107" s="2" t="s">
        <v>19</v>
      </c>
      <c r="Q107" s="15" t="s">
        <v>1</v>
      </c>
      <c r="R107" s="2" t="s">
        <v>49</v>
      </c>
    </row>
    <row r="108" spans="1:18" ht="12.75">
      <c r="A108" s="15" t="s">
        <v>2</v>
      </c>
      <c r="C108" s="15" t="s">
        <v>8</v>
      </c>
      <c r="D108" s="5" t="s">
        <v>9</v>
      </c>
      <c r="E108" s="15" t="s">
        <v>2</v>
      </c>
      <c r="F108" s="3" t="s">
        <v>42</v>
      </c>
      <c r="G108" s="15" t="s">
        <v>2</v>
      </c>
      <c r="H108" s="2" t="s">
        <v>171</v>
      </c>
      <c r="I108" s="15" t="s">
        <v>10</v>
      </c>
      <c r="J108" s="5" t="s">
        <v>11</v>
      </c>
      <c r="K108" s="15" t="s">
        <v>2</v>
      </c>
      <c r="L108" s="3" t="s">
        <v>25</v>
      </c>
      <c r="M108" s="15" t="s">
        <v>2</v>
      </c>
      <c r="N108" s="2" t="s">
        <v>21</v>
      </c>
      <c r="O108" s="15" t="s">
        <v>12</v>
      </c>
      <c r="P108" s="5" t="s">
        <v>13</v>
      </c>
      <c r="Q108" s="15" t="s">
        <v>2</v>
      </c>
      <c r="R108" s="2" t="s">
        <v>17</v>
      </c>
    </row>
    <row r="109" spans="1:18" ht="13.5" thickBot="1">
      <c r="A109" s="15" t="s">
        <v>3</v>
      </c>
      <c r="B109" s="2" t="s">
        <v>77</v>
      </c>
      <c r="D109" s="4" t="s">
        <v>14</v>
      </c>
      <c r="E109" s="15" t="s">
        <v>3</v>
      </c>
      <c r="F109" s="2" t="s">
        <v>34</v>
      </c>
      <c r="G109" s="15" t="s">
        <v>3</v>
      </c>
      <c r="J109" s="4" t="s">
        <v>14</v>
      </c>
      <c r="K109" s="15" t="s">
        <v>3</v>
      </c>
      <c r="L109" s="2" t="s">
        <v>155</v>
      </c>
      <c r="M109" s="15" t="s">
        <v>3</v>
      </c>
      <c r="N109" s="2" t="s">
        <v>54</v>
      </c>
      <c r="P109" s="4" t="s">
        <v>14</v>
      </c>
      <c r="Q109" s="15" t="s">
        <v>3</v>
      </c>
      <c r="R109" s="2" t="s">
        <v>56</v>
      </c>
    </row>
    <row r="110" spans="1:18" ht="13.5" thickBot="1">
      <c r="A110" s="15" t="s">
        <v>4</v>
      </c>
      <c r="B110" s="2" t="s">
        <v>47</v>
      </c>
      <c r="D110" s="6" t="s">
        <v>205</v>
      </c>
      <c r="E110" s="15" t="s">
        <v>4</v>
      </c>
      <c r="F110" s="2" t="s">
        <v>61</v>
      </c>
      <c r="G110" s="15" t="s">
        <v>4</v>
      </c>
      <c r="H110" s="2" t="s">
        <v>18</v>
      </c>
      <c r="J110" s="6" t="s">
        <v>211</v>
      </c>
      <c r="K110" s="15" t="s">
        <v>4</v>
      </c>
      <c r="L110" s="2" t="s">
        <v>15</v>
      </c>
      <c r="M110" s="15" t="s">
        <v>4</v>
      </c>
      <c r="N110" s="2" t="s">
        <v>56</v>
      </c>
      <c r="P110" s="6" t="s">
        <v>173</v>
      </c>
      <c r="Q110" s="15" t="s">
        <v>4</v>
      </c>
      <c r="R110" s="2" t="s">
        <v>149</v>
      </c>
    </row>
    <row r="112" spans="1:18" ht="12.75">
      <c r="A112" s="7" t="s">
        <v>84</v>
      </c>
      <c r="B112" s="7" t="s">
        <v>84</v>
      </c>
      <c r="C112" s="19">
        <v>20</v>
      </c>
      <c r="D112" s="19" t="s">
        <v>98</v>
      </c>
      <c r="E112" s="7" t="s">
        <v>84</v>
      </c>
      <c r="F112" s="7" t="s">
        <v>84</v>
      </c>
      <c r="G112" s="7">
        <v>22</v>
      </c>
      <c r="H112" s="7" t="s">
        <v>101</v>
      </c>
      <c r="I112" s="7" t="s">
        <v>84</v>
      </c>
      <c r="J112" s="7" t="s">
        <v>84</v>
      </c>
      <c r="K112" s="7" t="s">
        <v>84</v>
      </c>
      <c r="L112" s="7" t="s">
        <v>84</v>
      </c>
      <c r="M112" s="7">
        <v>18</v>
      </c>
      <c r="N112" s="7" t="s">
        <v>243</v>
      </c>
      <c r="O112" s="7" t="s">
        <v>84</v>
      </c>
      <c r="P112" s="7" t="s">
        <v>84</v>
      </c>
      <c r="Q112" s="7" t="s">
        <v>84</v>
      </c>
      <c r="R112" s="7" t="s">
        <v>84</v>
      </c>
    </row>
    <row r="113" spans="1:18" ht="12.75">
      <c r="A113" s="7">
        <v>18</v>
      </c>
      <c r="B113" s="7" t="s">
        <v>100</v>
      </c>
      <c r="C113" s="7" t="s">
        <v>84</v>
      </c>
      <c r="D113" s="7" t="s">
        <v>84</v>
      </c>
      <c r="E113" s="7" t="s">
        <v>84</v>
      </c>
      <c r="F113" s="7" t="s">
        <v>84</v>
      </c>
      <c r="G113" s="7">
        <v>40</v>
      </c>
      <c r="H113" s="7" t="s">
        <v>167</v>
      </c>
      <c r="I113" s="7" t="s">
        <v>84</v>
      </c>
      <c r="J113" s="7" t="s">
        <v>84</v>
      </c>
      <c r="K113" s="7" t="s">
        <v>84</v>
      </c>
      <c r="L113" s="7" t="s">
        <v>84</v>
      </c>
      <c r="M113" s="7">
        <v>0</v>
      </c>
      <c r="N113" s="7" t="s">
        <v>95</v>
      </c>
      <c r="O113" s="7" t="s">
        <v>84</v>
      </c>
      <c r="P113" s="7" t="s">
        <v>84</v>
      </c>
      <c r="Q113" s="7"/>
      <c r="R113" s="7"/>
    </row>
    <row r="114" spans="1:18" ht="12.75">
      <c r="A114" s="7">
        <v>18</v>
      </c>
      <c r="B114" s="7" t="s">
        <v>89</v>
      </c>
      <c r="C114" s="7" t="s">
        <v>84</v>
      </c>
      <c r="D114" s="7" t="s">
        <v>84</v>
      </c>
      <c r="E114" s="7" t="s">
        <v>84</v>
      </c>
      <c r="F114" s="7" t="s">
        <v>84</v>
      </c>
      <c r="G114" s="7">
        <v>20</v>
      </c>
      <c r="H114" s="7" t="s">
        <v>193</v>
      </c>
      <c r="I114" s="7" t="s">
        <v>84</v>
      </c>
      <c r="J114" s="7" t="s">
        <v>84</v>
      </c>
      <c r="K114" s="7" t="s">
        <v>84</v>
      </c>
      <c r="L114" s="7" t="s">
        <v>84</v>
      </c>
      <c r="M114" s="7">
        <v>18</v>
      </c>
      <c r="N114" s="7" t="s">
        <v>99</v>
      </c>
      <c r="O114" s="7" t="s">
        <v>84</v>
      </c>
      <c r="P114" s="7" t="s">
        <v>84</v>
      </c>
      <c r="Q114" s="7" t="s">
        <v>84</v>
      </c>
      <c r="R114" s="7" t="s">
        <v>84</v>
      </c>
    </row>
    <row r="115" spans="1:18" ht="12.75">
      <c r="A115" s="7" t="s">
        <v>84</v>
      </c>
      <c r="B115" s="7" t="s">
        <v>84</v>
      </c>
      <c r="C115" s="7">
        <v>27</v>
      </c>
      <c r="D115" s="7" t="s">
        <v>167</v>
      </c>
      <c r="E115" s="7" t="s">
        <v>84</v>
      </c>
      <c r="F115" s="7" t="s">
        <v>84</v>
      </c>
      <c r="G115" s="7">
        <v>40</v>
      </c>
      <c r="H115" s="7" t="s">
        <v>167</v>
      </c>
      <c r="I115" s="7" t="s">
        <v>84</v>
      </c>
      <c r="J115" s="7" t="s">
        <v>84</v>
      </c>
      <c r="K115" s="7" t="s">
        <v>84</v>
      </c>
      <c r="L115" s="7" t="s">
        <v>84</v>
      </c>
      <c r="M115" s="7">
        <v>18</v>
      </c>
      <c r="N115" s="7" t="s">
        <v>89</v>
      </c>
      <c r="O115" s="7" t="s">
        <v>84</v>
      </c>
      <c r="P115" s="7" t="s">
        <v>84</v>
      </c>
      <c r="Q115" s="7" t="s">
        <v>84</v>
      </c>
      <c r="R115" s="7" t="s">
        <v>84</v>
      </c>
    </row>
    <row r="116" spans="1:18" ht="12.75">
      <c r="A116" s="7" t="s">
        <v>84</v>
      </c>
      <c r="B116" s="7" t="s">
        <v>84</v>
      </c>
      <c r="C116" s="7">
        <v>18</v>
      </c>
      <c r="D116" s="7" t="s">
        <v>238</v>
      </c>
      <c r="E116" s="7" t="s">
        <v>84</v>
      </c>
      <c r="F116" s="7" t="s">
        <v>84</v>
      </c>
      <c r="G116" s="7">
        <v>20</v>
      </c>
      <c r="H116" s="7" t="s">
        <v>167</v>
      </c>
      <c r="I116" s="7" t="s">
        <v>84</v>
      </c>
      <c r="J116" s="7" t="s">
        <v>84</v>
      </c>
      <c r="K116" s="7" t="s">
        <v>84</v>
      </c>
      <c r="L116" s="7" t="s">
        <v>84</v>
      </c>
      <c r="M116" s="7" t="s">
        <v>84</v>
      </c>
      <c r="N116" s="7" t="s">
        <v>84</v>
      </c>
      <c r="O116" s="7" t="s">
        <v>84</v>
      </c>
      <c r="P116" s="7" t="s">
        <v>84</v>
      </c>
      <c r="Q116" s="7">
        <v>18</v>
      </c>
      <c r="R116" s="7" t="s">
        <v>102</v>
      </c>
    </row>
    <row r="117" spans="1:18" ht="12.75">
      <c r="A117" s="7">
        <v>22</v>
      </c>
      <c r="B117" s="7" t="s">
        <v>89</v>
      </c>
      <c r="C117" s="7" t="s">
        <v>84</v>
      </c>
      <c r="D117" s="7" t="s">
        <v>84</v>
      </c>
      <c r="E117" s="7" t="s">
        <v>84</v>
      </c>
      <c r="F117" s="7" t="s">
        <v>84</v>
      </c>
      <c r="G117" s="7">
        <v>30</v>
      </c>
      <c r="H117" s="7" t="s">
        <v>167</v>
      </c>
      <c r="I117" s="7" t="s">
        <v>84</v>
      </c>
      <c r="J117" s="7" t="s">
        <v>84</v>
      </c>
      <c r="K117" s="7" t="s">
        <v>84</v>
      </c>
      <c r="L117" s="7" t="s">
        <v>84</v>
      </c>
      <c r="M117" s="7" t="s">
        <v>84</v>
      </c>
      <c r="N117" s="7" t="s">
        <v>84</v>
      </c>
      <c r="O117" s="7" t="s">
        <v>84</v>
      </c>
      <c r="P117" s="7" t="s">
        <v>84</v>
      </c>
      <c r="Q117" s="7">
        <v>18</v>
      </c>
      <c r="R117" s="7" t="s">
        <v>102</v>
      </c>
    </row>
    <row r="118" ht="12.75">
      <c r="A118" s="18" t="s">
        <v>258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pane ySplit="9" topLeftCell="BM10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6384" width="9.140625" style="16" customWidth="1"/>
  </cols>
  <sheetData>
    <row r="1" spans="1:18" ht="18.75" customHeight="1">
      <c r="A1" s="15">
        <v>2</v>
      </c>
      <c r="B1" s="27" t="s">
        <v>198</v>
      </c>
      <c r="C1" s="28"/>
      <c r="D1" s="28"/>
      <c r="E1" s="28"/>
      <c r="F1" s="28"/>
      <c r="G1" s="28"/>
      <c r="H1" s="28"/>
      <c r="I1" s="17"/>
      <c r="K1" s="29" t="s">
        <v>352</v>
      </c>
      <c r="L1" s="29"/>
      <c r="M1" s="29"/>
      <c r="N1" s="29"/>
      <c r="O1" s="29"/>
      <c r="P1" s="29"/>
      <c r="Q1" s="29"/>
      <c r="R1" s="29"/>
    </row>
    <row r="2" spans="9:15" ht="12.75">
      <c r="I2" s="16"/>
      <c r="O2" s="16"/>
    </row>
    <row r="3" spans="2:18" ht="12.75">
      <c r="B3" s="2" t="s">
        <v>246</v>
      </c>
      <c r="D3" s="2" t="s">
        <v>151</v>
      </c>
      <c r="F3" s="2" t="s">
        <v>249</v>
      </c>
      <c r="H3" s="2" t="s">
        <v>151</v>
      </c>
      <c r="I3" s="16"/>
      <c r="J3" s="2" t="s">
        <v>249</v>
      </c>
      <c r="L3" s="2" t="s">
        <v>246</v>
      </c>
      <c r="N3" s="2" t="s">
        <v>249</v>
      </c>
      <c r="O3" s="16"/>
      <c r="P3" s="2" t="s">
        <v>246</v>
      </c>
      <c r="R3" s="2" t="s">
        <v>151</v>
      </c>
    </row>
    <row r="4" spans="2:18" ht="12.75">
      <c r="B4" s="2" t="s">
        <v>164</v>
      </c>
      <c r="D4" s="2" t="s">
        <v>245</v>
      </c>
      <c r="F4" s="2" t="s">
        <v>252</v>
      </c>
      <c r="H4" s="2" t="s">
        <v>245</v>
      </c>
      <c r="I4" s="16"/>
      <c r="J4" s="2" t="s">
        <v>252</v>
      </c>
      <c r="L4" s="2" t="s">
        <v>164</v>
      </c>
      <c r="N4" s="2" t="s">
        <v>252</v>
      </c>
      <c r="O4" s="16"/>
      <c r="P4" s="2" t="s">
        <v>164</v>
      </c>
      <c r="R4" s="2" t="s">
        <v>245</v>
      </c>
    </row>
    <row r="5" spans="2:18" ht="12.75">
      <c r="B5" s="2" t="s">
        <v>163</v>
      </c>
      <c r="D5" s="2" t="s">
        <v>127</v>
      </c>
      <c r="E5" s="15"/>
      <c r="F5" s="2" t="s">
        <v>162</v>
      </c>
      <c r="H5" s="2" t="s">
        <v>127</v>
      </c>
      <c r="J5" s="2" t="s">
        <v>162</v>
      </c>
      <c r="K5" s="15"/>
      <c r="L5" s="2" t="s">
        <v>163</v>
      </c>
      <c r="N5" s="2" t="s">
        <v>162</v>
      </c>
      <c r="P5" s="2" t="s">
        <v>163</v>
      </c>
      <c r="R5" s="2" t="s">
        <v>127</v>
      </c>
    </row>
    <row r="6" spans="2:18" ht="12.75">
      <c r="B6" s="2" t="s">
        <v>251</v>
      </c>
      <c r="D6" s="2" t="s">
        <v>250</v>
      </c>
      <c r="E6" s="15"/>
      <c r="F6" s="2" t="s">
        <v>132</v>
      </c>
      <c r="H6" s="2" t="s">
        <v>250</v>
      </c>
      <c r="J6" s="2" t="s">
        <v>132</v>
      </c>
      <c r="K6" s="15"/>
      <c r="L6" s="2" t="s">
        <v>251</v>
      </c>
      <c r="N6" s="2" t="s">
        <v>132</v>
      </c>
      <c r="P6" s="2" t="s">
        <v>251</v>
      </c>
      <c r="R6" s="2" t="s">
        <v>250</v>
      </c>
    </row>
    <row r="7" spans="2:18" ht="12.75">
      <c r="B7" s="2" t="s">
        <v>179</v>
      </c>
      <c r="D7" s="2" t="s">
        <v>244</v>
      </c>
      <c r="E7" s="15"/>
      <c r="F7" s="2" t="s">
        <v>247</v>
      </c>
      <c r="H7" s="2" t="s">
        <v>244</v>
      </c>
      <c r="J7" s="2" t="s">
        <v>247</v>
      </c>
      <c r="K7" s="15"/>
      <c r="L7" s="2" t="s">
        <v>179</v>
      </c>
      <c r="N7" s="2" t="s">
        <v>247</v>
      </c>
      <c r="P7" s="2" t="s">
        <v>179</v>
      </c>
      <c r="R7" s="2" t="s">
        <v>244</v>
      </c>
    </row>
    <row r="8" spans="2:18" ht="12.75">
      <c r="B8" s="2" t="s">
        <v>248</v>
      </c>
      <c r="D8" s="2" t="s">
        <v>150</v>
      </c>
      <c r="E8" s="15"/>
      <c r="F8" s="2" t="s">
        <v>253</v>
      </c>
      <c r="H8" s="2" t="s">
        <v>150</v>
      </c>
      <c r="J8" s="2" t="s">
        <v>253</v>
      </c>
      <c r="K8" s="15"/>
      <c r="L8" s="2" t="s">
        <v>248</v>
      </c>
      <c r="N8" s="2" t="s">
        <v>253</v>
      </c>
      <c r="P8" s="2" t="s">
        <v>248</v>
      </c>
      <c r="R8" s="2" t="s">
        <v>150</v>
      </c>
    </row>
    <row r="10" spans="1:16" ht="12.75">
      <c r="A10" s="10" t="str">
        <f>$A$1&amp;"/1"</f>
        <v>2/1</v>
      </c>
      <c r="B10" s="3"/>
      <c r="C10" s="15" t="s">
        <v>0</v>
      </c>
      <c r="D10" s="2" t="s">
        <v>3</v>
      </c>
      <c r="G10" s="10" t="str">
        <f>$A$1&amp;"/2"</f>
        <v>2/2</v>
      </c>
      <c r="I10" s="15" t="s">
        <v>0</v>
      </c>
      <c r="J10" s="2" t="s">
        <v>3</v>
      </c>
      <c r="M10" s="10" t="str">
        <f>$A$1&amp;"/3"</f>
        <v>2/3</v>
      </c>
      <c r="O10" s="15" t="s">
        <v>0</v>
      </c>
      <c r="P10" s="2" t="s">
        <v>153</v>
      </c>
    </row>
    <row r="11" spans="3:16" ht="12.75">
      <c r="C11" s="15" t="s">
        <v>1</v>
      </c>
      <c r="D11" s="2" t="s">
        <v>22</v>
      </c>
      <c r="I11" s="15" t="s">
        <v>1</v>
      </c>
      <c r="J11" s="2" t="s">
        <v>34</v>
      </c>
      <c r="O11" s="15" t="s">
        <v>1</v>
      </c>
      <c r="P11" s="2" t="s">
        <v>20</v>
      </c>
    </row>
    <row r="12" spans="3:16" ht="12.75">
      <c r="C12" s="15" t="s">
        <v>2</v>
      </c>
      <c r="D12" s="2" t="s">
        <v>38</v>
      </c>
      <c r="I12" s="15" t="s">
        <v>2</v>
      </c>
      <c r="J12" s="2" t="s">
        <v>20</v>
      </c>
      <c r="O12" s="15" t="s">
        <v>2</v>
      </c>
      <c r="P12" s="2" t="s">
        <v>53</v>
      </c>
    </row>
    <row r="13" spans="3:16" ht="12.75">
      <c r="C13" s="15" t="s">
        <v>3</v>
      </c>
      <c r="D13" s="2" t="s">
        <v>76</v>
      </c>
      <c r="I13" s="15" t="s">
        <v>3</v>
      </c>
      <c r="J13" s="2" t="s">
        <v>53</v>
      </c>
      <c r="O13" s="15" t="s">
        <v>3</v>
      </c>
      <c r="P13" s="2" t="s">
        <v>15</v>
      </c>
    </row>
    <row r="14" spans="3:16" ht="12.75">
      <c r="C14" s="15" t="s">
        <v>4</v>
      </c>
      <c r="D14" s="2" t="s">
        <v>37</v>
      </c>
      <c r="I14" s="15" t="s">
        <v>4</v>
      </c>
      <c r="J14" s="2" t="s">
        <v>171</v>
      </c>
      <c r="O14" s="15" t="s">
        <v>4</v>
      </c>
      <c r="P14" s="2" t="s">
        <v>25</v>
      </c>
    </row>
    <row r="15" spans="1:17" ht="12.75">
      <c r="A15" s="15" t="s">
        <v>0</v>
      </c>
      <c r="B15" s="2" t="s">
        <v>80</v>
      </c>
      <c r="D15" s="4" t="s">
        <v>5</v>
      </c>
      <c r="E15" s="15" t="s">
        <v>0</v>
      </c>
      <c r="F15" s="2" t="s">
        <v>4</v>
      </c>
      <c r="G15" s="15" t="s">
        <v>0</v>
      </c>
      <c r="J15" s="4" t="s">
        <v>6</v>
      </c>
      <c r="K15" s="15" t="s">
        <v>0</v>
      </c>
      <c r="L15" s="2" t="s">
        <v>139</v>
      </c>
      <c r="M15" s="15" t="s">
        <v>0</v>
      </c>
      <c r="P15" s="4" t="s">
        <v>7</v>
      </c>
      <c r="Q15" s="15" t="s">
        <v>0</v>
      </c>
    </row>
    <row r="16" spans="1:18" ht="12.75">
      <c r="A16" s="15" t="s">
        <v>1</v>
      </c>
      <c r="B16" s="2" t="s">
        <v>48</v>
      </c>
      <c r="E16" s="15" t="s">
        <v>1</v>
      </c>
      <c r="F16" s="2" t="s">
        <v>19</v>
      </c>
      <c r="G16" s="15" t="s">
        <v>1</v>
      </c>
      <c r="H16" s="2" t="s">
        <v>18</v>
      </c>
      <c r="K16" s="15" t="s">
        <v>1</v>
      </c>
      <c r="L16" s="2" t="s">
        <v>65</v>
      </c>
      <c r="M16" s="15" t="s">
        <v>1</v>
      </c>
      <c r="N16" s="2" t="s">
        <v>67</v>
      </c>
      <c r="Q16" s="15" t="s">
        <v>1</v>
      </c>
      <c r="R16" s="2" t="s">
        <v>59</v>
      </c>
    </row>
    <row r="17" spans="1:18" ht="12.75">
      <c r="A17" s="15" t="s">
        <v>2</v>
      </c>
      <c r="B17" s="2" t="s">
        <v>34</v>
      </c>
      <c r="C17" s="15" t="s">
        <v>8</v>
      </c>
      <c r="D17" s="5" t="s">
        <v>9</v>
      </c>
      <c r="E17" s="15" t="s">
        <v>2</v>
      </c>
      <c r="F17" s="3" t="s">
        <v>61</v>
      </c>
      <c r="G17" s="15" t="s">
        <v>2</v>
      </c>
      <c r="H17" s="2" t="s">
        <v>146</v>
      </c>
      <c r="I17" s="15" t="s">
        <v>10</v>
      </c>
      <c r="J17" s="5" t="s">
        <v>11</v>
      </c>
      <c r="K17" s="15" t="s">
        <v>2</v>
      </c>
      <c r="L17" s="3" t="s">
        <v>22</v>
      </c>
      <c r="M17" s="15" t="s">
        <v>2</v>
      </c>
      <c r="N17" s="2" t="s">
        <v>22</v>
      </c>
      <c r="O17" s="15" t="s">
        <v>12</v>
      </c>
      <c r="P17" s="5" t="s">
        <v>13</v>
      </c>
      <c r="Q17" s="15" t="s">
        <v>2</v>
      </c>
      <c r="R17" s="3" t="s">
        <v>71</v>
      </c>
    </row>
    <row r="18" spans="1:18" ht="13.5" thickBot="1">
      <c r="A18" s="15" t="s">
        <v>3</v>
      </c>
      <c r="D18" s="4" t="s">
        <v>14</v>
      </c>
      <c r="E18" s="15" t="s">
        <v>3</v>
      </c>
      <c r="F18" s="2" t="s">
        <v>68</v>
      </c>
      <c r="G18" s="15" t="s">
        <v>3</v>
      </c>
      <c r="H18" s="2" t="s">
        <v>15</v>
      </c>
      <c r="J18" s="4" t="s">
        <v>14</v>
      </c>
      <c r="K18" s="15" t="s">
        <v>3</v>
      </c>
      <c r="L18" s="2" t="s">
        <v>37</v>
      </c>
      <c r="M18" s="15" t="s">
        <v>3</v>
      </c>
      <c r="N18" s="2" t="s">
        <v>28</v>
      </c>
      <c r="P18" s="4" t="s">
        <v>14</v>
      </c>
      <c r="Q18" s="15" t="s">
        <v>3</v>
      </c>
      <c r="R18" s="2" t="s">
        <v>24</v>
      </c>
    </row>
    <row r="19" spans="1:18" ht="13.5" thickBot="1">
      <c r="A19" s="15" t="s">
        <v>4</v>
      </c>
      <c r="B19" s="2" t="s">
        <v>159</v>
      </c>
      <c r="D19" s="6" t="s">
        <v>217</v>
      </c>
      <c r="E19" s="15" t="s">
        <v>4</v>
      </c>
      <c r="F19" s="2" t="s">
        <v>29</v>
      </c>
      <c r="G19" s="15" t="s">
        <v>4</v>
      </c>
      <c r="H19" s="2" t="s">
        <v>23</v>
      </c>
      <c r="J19" s="6" t="s">
        <v>224</v>
      </c>
      <c r="K19" s="15" t="s">
        <v>4</v>
      </c>
      <c r="L19" s="2" t="s">
        <v>25</v>
      </c>
      <c r="M19" s="15" t="s">
        <v>4</v>
      </c>
      <c r="N19" s="2" t="s">
        <v>19</v>
      </c>
      <c r="P19" s="6" t="s">
        <v>230</v>
      </c>
      <c r="Q19" s="15" t="s">
        <v>4</v>
      </c>
      <c r="R19" s="2" t="s">
        <v>49</v>
      </c>
    </row>
    <row r="21" spans="1:18" ht="12.75">
      <c r="A21" s="7">
        <v>18</v>
      </c>
      <c r="B21" s="7" t="s">
        <v>93</v>
      </c>
      <c r="C21" s="7" t="s">
        <v>84</v>
      </c>
      <c r="D21" s="7" t="s">
        <v>84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>
        <v>18</v>
      </c>
      <c r="L21" s="7" t="s">
        <v>93</v>
      </c>
      <c r="M21" s="7" t="s">
        <v>84</v>
      </c>
      <c r="N21" s="7" t="s">
        <v>84</v>
      </c>
      <c r="O21" s="7">
        <v>18</v>
      </c>
      <c r="P21" s="7" t="s">
        <v>156</v>
      </c>
      <c r="Q21" s="7" t="s">
        <v>84</v>
      </c>
      <c r="R21" s="7" t="s">
        <v>84</v>
      </c>
    </row>
    <row r="22" spans="1:18" ht="12.75">
      <c r="A22" s="7">
        <v>23</v>
      </c>
      <c r="B22" s="7" t="s">
        <v>106</v>
      </c>
      <c r="C22" s="7" t="s">
        <v>84</v>
      </c>
      <c r="D22" s="7" t="s">
        <v>84</v>
      </c>
      <c r="E22" s="7" t="s">
        <v>84</v>
      </c>
      <c r="F22" s="7" t="s">
        <v>84</v>
      </c>
      <c r="G22" s="7" t="s">
        <v>84</v>
      </c>
      <c r="H22" s="7" t="s">
        <v>84</v>
      </c>
      <c r="I22" s="7" t="s">
        <v>84</v>
      </c>
      <c r="J22" s="7" t="s">
        <v>84</v>
      </c>
      <c r="K22" s="7">
        <v>18</v>
      </c>
      <c r="L22" s="7" t="s">
        <v>97</v>
      </c>
      <c r="M22" s="7" t="s">
        <v>84</v>
      </c>
      <c r="N22" s="7" t="s">
        <v>84</v>
      </c>
      <c r="O22" s="7">
        <v>18</v>
      </c>
      <c r="P22" s="7" t="s">
        <v>156</v>
      </c>
      <c r="Q22" s="7" t="s">
        <v>84</v>
      </c>
      <c r="R22" s="7" t="s">
        <v>84</v>
      </c>
    </row>
    <row r="23" spans="1:18" ht="12.75">
      <c r="A23" s="7">
        <v>18</v>
      </c>
      <c r="B23" s="7" t="s">
        <v>106</v>
      </c>
      <c r="C23" s="7" t="s">
        <v>84</v>
      </c>
      <c r="D23" s="7" t="s">
        <v>84</v>
      </c>
      <c r="E23" s="7" t="s">
        <v>84</v>
      </c>
      <c r="F23" s="7" t="s">
        <v>84</v>
      </c>
      <c r="G23" s="7" t="s">
        <v>84</v>
      </c>
      <c r="H23" s="7" t="s">
        <v>84</v>
      </c>
      <c r="I23" s="7" t="s">
        <v>84</v>
      </c>
      <c r="J23" s="7" t="s">
        <v>84</v>
      </c>
      <c r="K23" s="7">
        <v>18</v>
      </c>
      <c r="L23" s="7" t="s">
        <v>103</v>
      </c>
      <c r="M23" s="7" t="s">
        <v>84</v>
      </c>
      <c r="N23" s="7" t="s">
        <v>84</v>
      </c>
      <c r="O23" s="7">
        <v>18</v>
      </c>
      <c r="P23" s="7" t="s">
        <v>156</v>
      </c>
      <c r="Q23" s="7" t="s">
        <v>84</v>
      </c>
      <c r="R23" s="7" t="s">
        <v>84</v>
      </c>
    </row>
    <row r="24" spans="1:18" ht="12.75">
      <c r="A24" s="7">
        <v>18</v>
      </c>
      <c r="B24" s="7" t="s">
        <v>106</v>
      </c>
      <c r="C24" s="7" t="s">
        <v>84</v>
      </c>
      <c r="D24" s="7" t="s">
        <v>84</v>
      </c>
      <c r="E24" s="7" t="s">
        <v>84</v>
      </c>
      <c r="F24" s="7" t="s">
        <v>84</v>
      </c>
      <c r="G24" s="7" t="s">
        <v>84</v>
      </c>
      <c r="H24" s="7" t="s">
        <v>84</v>
      </c>
      <c r="I24" s="7" t="s">
        <v>84</v>
      </c>
      <c r="J24" s="7" t="s">
        <v>84</v>
      </c>
      <c r="K24" s="7">
        <v>18</v>
      </c>
      <c r="L24" s="7" t="s">
        <v>93</v>
      </c>
      <c r="M24" s="7" t="s">
        <v>84</v>
      </c>
      <c r="N24" s="7" t="s">
        <v>84</v>
      </c>
      <c r="O24" s="7">
        <v>18</v>
      </c>
      <c r="P24" s="7" t="s">
        <v>178</v>
      </c>
      <c r="Q24" s="7" t="s">
        <v>84</v>
      </c>
      <c r="R24" s="7" t="s">
        <v>84</v>
      </c>
    </row>
    <row r="25" spans="1:18" ht="12.75">
      <c r="A25" s="7">
        <v>23</v>
      </c>
      <c r="B25" s="7" t="s">
        <v>106</v>
      </c>
      <c r="C25" s="7" t="s">
        <v>84</v>
      </c>
      <c r="D25" s="7" t="s">
        <v>84</v>
      </c>
      <c r="E25" s="7" t="s">
        <v>84</v>
      </c>
      <c r="F25" s="7" t="s">
        <v>84</v>
      </c>
      <c r="G25" s="7" t="s">
        <v>84</v>
      </c>
      <c r="H25" s="7" t="s">
        <v>84</v>
      </c>
      <c r="I25" s="7" t="s">
        <v>84</v>
      </c>
      <c r="J25" s="7" t="s">
        <v>84</v>
      </c>
      <c r="K25" s="7">
        <v>18</v>
      </c>
      <c r="L25" s="7" t="s">
        <v>103</v>
      </c>
      <c r="M25" s="7" t="s">
        <v>84</v>
      </c>
      <c r="N25" s="7" t="s">
        <v>84</v>
      </c>
      <c r="O25" s="7">
        <v>18</v>
      </c>
      <c r="P25" s="7" t="s">
        <v>178</v>
      </c>
      <c r="Q25" s="7" t="s">
        <v>84</v>
      </c>
      <c r="R25" s="7" t="s">
        <v>84</v>
      </c>
    </row>
    <row r="26" spans="1:18" ht="12.75">
      <c r="A26" s="7">
        <v>18</v>
      </c>
      <c r="B26" s="7" t="s">
        <v>106</v>
      </c>
      <c r="C26" s="7" t="s">
        <v>84</v>
      </c>
      <c r="D26" s="7" t="s">
        <v>84</v>
      </c>
      <c r="E26" s="7" t="s">
        <v>84</v>
      </c>
      <c r="F26" s="7" t="s">
        <v>84</v>
      </c>
      <c r="G26" s="7" t="s">
        <v>84</v>
      </c>
      <c r="H26" s="7" t="s">
        <v>84</v>
      </c>
      <c r="I26" s="7" t="s">
        <v>84</v>
      </c>
      <c r="J26" s="7" t="s">
        <v>84</v>
      </c>
      <c r="K26" s="7">
        <v>18</v>
      </c>
      <c r="L26" s="7" t="s">
        <v>103</v>
      </c>
      <c r="M26" s="7" t="s">
        <v>84</v>
      </c>
      <c r="N26" s="7" t="s">
        <v>84</v>
      </c>
      <c r="O26" s="7">
        <v>18</v>
      </c>
      <c r="P26" s="7" t="s">
        <v>178</v>
      </c>
      <c r="Q26" s="7" t="s">
        <v>84</v>
      </c>
      <c r="R26" s="7" t="s">
        <v>84</v>
      </c>
    </row>
    <row r="28" spans="1:15" ht="12.75">
      <c r="A28" s="10" t="str">
        <f>$A$1&amp;"/4"</f>
        <v>2/4</v>
      </c>
      <c r="C28" s="15" t="s">
        <v>0</v>
      </c>
      <c r="D28" s="2" t="s">
        <v>4</v>
      </c>
      <c r="G28" s="10" t="str">
        <f>$A$1&amp;"/5"</f>
        <v>2/5</v>
      </c>
      <c r="I28" s="15" t="s">
        <v>0</v>
      </c>
      <c r="J28" s="2" t="s">
        <v>3</v>
      </c>
      <c r="M28" s="10" t="str">
        <f>$A$1&amp;"/6"</f>
        <v>2/6</v>
      </c>
      <c r="O28" s="15" t="s">
        <v>0</v>
      </c>
    </row>
    <row r="29" spans="3:16" ht="12.75">
      <c r="C29" s="15" t="s">
        <v>1</v>
      </c>
      <c r="D29" s="2" t="s">
        <v>72</v>
      </c>
      <c r="I29" s="15" t="s">
        <v>1</v>
      </c>
      <c r="J29" s="2" t="s">
        <v>44</v>
      </c>
      <c r="O29" s="15" t="s">
        <v>1</v>
      </c>
      <c r="P29" s="2" t="s">
        <v>59</v>
      </c>
    </row>
    <row r="30" spans="3:16" ht="12.75">
      <c r="C30" s="15" t="s">
        <v>2</v>
      </c>
      <c r="D30" s="2" t="s">
        <v>25</v>
      </c>
      <c r="I30" s="15" t="s">
        <v>2</v>
      </c>
      <c r="J30" s="2" t="s">
        <v>75</v>
      </c>
      <c r="O30" s="15" t="s">
        <v>2</v>
      </c>
      <c r="P30" s="2" t="s">
        <v>20</v>
      </c>
    </row>
    <row r="31" spans="3:16" ht="12.75">
      <c r="C31" s="15" t="s">
        <v>3</v>
      </c>
      <c r="D31" s="2" t="s">
        <v>33</v>
      </c>
      <c r="I31" s="15" t="s">
        <v>3</v>
      </c>
      <c r="J31" s="2" t="s">
        <v>35</v>
      </c>
      <c r="O31" s="15" t="s">
        <v>3</v>
      </c>
      <c r="P31" s="2" t="s">
        <v>134</v>
      </c>
    </row>
    <row r="32" spans="3:16" ht="12.75">
      <c r="C32" s="15" t="s">
        <v>4</v>
      </c>
      <c r="D32" s="2" t="s">
        <v>21</v>
      </c>
      <c r="I32" s="15" t="s">
        <v>4</v>
      </c>
      <c r="J32" s="2" t="s">
        <v>29</v>
      </c>
      <c r="O32" s="15" t="s">
        <v>4</v>
      </c>
      <c r="P32" s="2" t="s">
        <v>65</v>
      </c>
    </row>
    <row r="33" spans="1:18" ht="12.75">
      <c r="A33" s="15" t="s">
        <v>0</v>
      </c>
      <c r="B33" s="2" t="s">
        <v>1</v>
      </c>
      <c r="D33" s="4" t="s">
        <v>5</v>
      </c>
      <c r="E33" s="15" t="s">
        <v>0</v>
      </c>
      <c r="F33" s="2" t="s">
        <v>46</v>
      </c>
      <c r="G33" s="15" t="s">
        <v>0</v>
      </c>
      <c r="H33" s="2" t="s">
        <v>4</v>
      </c>
      <c r="J33" s="4" t="s">
        <v>6</v>
      </c>
      <c r="K33" s="15" t="s">
        <v>0</v>
      </c>
      <c r="L33" s="2" t="s">
        <v>80</v>
      </c>
      <c r="M33" s="15" t="s">
        <v>0</v>
      </c>
      <c r="N33" s="2" t="s">
        <v>63</v>
      </c>
      <c r="P33" s="4" t="s">
        <v>7</v>
      </c>
      <c r="Q33" s="15" t="s">
        <v>0</v>
      </c>
      <c r="R33" s="2" t="s">
        <v>2</v>
      </c>
    </row>
    <row r="34" spans="1:18" ht="12.75">
      <c r="A34" s="15" t="s">
        <v>1</v>
      </c>
      <c r="B34" s="2" t="s">
        <v>17</v>
      </c>
      <c r="E34" s="15" t="s">
        <v>1</v>
      </c>
      <c r="F34" s="2" t="s">
        <v>18</v>
      </c>
      <c r="G34" s="15" t="s">
        <v>1</v>
      </c>
      <c r="H34" s="2" t="s">
        <v>25</v>
      </c>
      <c r="K34" s="15" t="s">
        <v>1</v>
      </c>
      <c r="L34" s="2" t="s">
        <v>195</v>
      </c>
      <c r="M34" s="15" t="s">
        <v>1</v>
      </c>
      <c r="Q34" s="15" t="s">
        <v>1</v>
      </c>
      <c r="R34" s="2" t="s">
        <v>147</v>
      </c>
    </row>
    <row r="35" spans="1:18" ht="12.75">
      <c r="A35" s="15" t="s">
        <v>2</v>
      </c>
      <c r="B35" s="2" t="s">
        <v>75</v>
      </c>
      <c r="C35" s="15" t="s">
        <v>8</v>
      </c>
      <c r="D35" s="5" t="s">
        <v>9</v>
      </c>
      <c r="E35" s="15" t="s">
        <v>2</v>
      </c>
      <c r="F35" s="3" t="s">
        <v>134</v>
      </c>
      <c r="G35" s="15" t="s">
        <v>2</v>
      </c>
      <c r="H35" s="2" t="s">
        <v>133</v>
      </c>
      <c r="I35" s="15" t="s">
        <v>10</v>
      </c>
      <c r="J35" s="5" t="s">
        <v>11</v>
      </c>
      <c r="K35" s="15" t="s">
        <v>2</v>
      </c>
      <c r="L35" s="3" t="s">
        <v>31</v>
      </c>
      <c r="M35" s="15" t="s">
        <v>2</v>
      </c>
      <c r="N35" s="2" t="s">
        <v>28</v>
      </c>
      <c r="O35" s="15" t="s">
        <v>12</v>
      </c>
      <c r="P35" s="5" t="s">
        <v>13</v>
      </c>
      <c r="Q35" s="15" t="s">
        <v>2</v>
      </c>
      <c r="R35" s="3" t="s">
        <v>22</v>
      </c>
    </row>
    <row r="36" spans="1:18" ht="13.5" thickBot="1">
      <c r="A36" s="15" t="s">
        <v>3</v>
      </c>
      <c r="B36" s="2" t="s">
        <v>40</v>
      </c>
      <c r="D36" s="4" t="s">
        <v>14</v>
      </c>
      <c r="E36" s="15" t="s">
        <v>3</v>
      </c>
      <c r="F36" s="2" t="s">
        <v>31</v>
      </c>
      <c r="G36" s="15" t="s">
        <v>3</v>
      </c>
      <c r="H36" s="2" t="s">
        <v>32</v>
      </c>
      <c r="J36" s="4" t="s">
        <v>14</v>
      </c>
      <c r="K36" s="15" t="s">
        <v>3</v>
      </c>
      <c r="L36" s="2" t="s">
        <v>22</v>
      </c>
      <c r="M36" s="15" t="s">
        <v>3</v>
      </c>
      <c r="N36" s="2" t="s">
        <v>29</v>
      </c>
      <c r="P36" s="4" t="s">
        <v>14</v>
      </c>
      <c r="Q36" s="15" t="s">
        <v>3</v>
      </c>
      <c r="R36" s="2" t="s">
        <v>58</v>
      </c>
    </row>
    <row r="37" spans="1:18" ht="13.5" thickBot="1">
      <c r="A37" s="15" t="s">
        <v>4</v>
      </c>
      <c r="B37" s="2" t="s">
        <v>71</v>
      </c>
      <c r="D37" s="6" t="s">
        <v>218</v>
      </c>
      <c r="E37" s="15" t="s">
        <v>4</v>
      </c>
      <c r="F37" s="2" t="s">
        <v>50</v>
      </c>
      <c r="G37" s="15" t="s">
        <v>4</v>
      </c>
      <c r="H37" s="2" t="s">
        <v>49</v>
      </c>
      <c r="J37" s="6" t="s">
        <v>225</v>
      </c>
      <c r="K37" s="15" t="s">
        <v>4</v>
      </c>
      <c r="L37" s="2" t="s">
        <v>37</v>
      </c>
      <c r="M37" s="15" t="s">
        <v>4</v>
      </c>
      <c r="N37" s="2" t="s">
        <v>28</v>
      </c>
      <c r="P37" s="6" t="s">
        <v>222</v>
      </c>
      <c r="Q37" s="15" t="s">
        <v>4</v>
      </c>
      <c r="R37" s="2" t="s">
        <v>31</v>
      </c>
    </row>
    <row r="39" spans="1:18" ht="12.75">
      <c r="A39" s="7" t="s">
        <v>84</v>
      </c>
      <c r="B39" s="7" t="s">
        <v>84</v>
      </c>
      <c r="C39" s="7" t="s">
        <v>84</v>
      </c>
      <c r="D39" s="7" t="s">
        <v>84</v>
      </c>
      <c r="E39" s="7">
        <v>18</v>
      </c>
      <c r="F39" s="7" t="s">
        <v>90</v>
      </c>
      <c r="G39" s="7" t="s">
        <v>84</v>
      </c>
      <c r="H39" s="7" t="s">
        <v>84</v>
      </c>
      <c r="I39" s="7" t="s">
        <v>84</v>
      </c>
      <c r="J39" s="7" t="s">
        <v>84</v>
      </c>
      <c r="K39" s="7">
        <v>18</v>
      </c>
      <c r="L39" s="7" t="s">
        <v>97</v>
      </c>
      <c r="M39" s="7">
        <v>18</v>
      </c>
      <c r="N39" s="7" t="s">
        <v>86</v>
      </c>
      <c r="O39" s="7" t="s">
        <v>84</v>
      </c>
      <c r="P39" s="7" t="s">
        <v>84</v>
      </c>
      <c r="Q39" s="7" t="s">
        <v>84</v>
      </c>
      <c r="R39" s="7" t="s">
        <v>84</v>
      </c>
    </row>
    <row r="40" spans="1:18" ht="12.75">
      <c r="A40" s="7" t="s">
        <v>84</v>
      </c>
      <c r="B40" s="7" t="s">
        <v>84</v>
      </c>
      <c r="C40" s="7" t="s">
        <v>84</v>
      </c>
      <c r="D40" s="7" t="s">
        <v>84</v>
      </c>
      <c r="E40" s="7">
        <v>18</v>
      </c>
      <c r="F40" s="7" t="s">
        <v>98</v>
      </c>
      <c r="G40" s="7" t="s">
        <v>84</v>
      </c>
      <c r="H40" s="7" t="s">
        <v>84</v>
      </c>
      <c r="I40" s="7" t="s">
        <v>84</v>
      </c>
      <c r="J40" s="7" t="s">
        <v>84</v>
      </c>
      <c r="K40" s="7">
        <v>24</v>
      </c>
      <c r="L40" s="7" t="s">
        <v>97</v>
      </c>
      <c r="M40" s="7">
        <v>24</v>
      </c>
      <c r="N40" s="7" t="s">
        <v>181</v>
      </c>
      <c r="O40" s="7" t="s">
        <v>84</v>
      </c>
      <c r="P40" s="7" t="s">
        <v>84</v>
      </c>
      <c r="Q40" s="7" t="s">
        <v>84</v>
      </c>
      <c r="R40" s="7" t="s">
        <v>84</v>
      </c>
    </row>
    <row r="41" spans="1:18" ht="12.75">
      <c r="A41" s="7" t="s">
        <v>84</v>
      </c>
      <c r="B41" s="7" t="s">
        <v>84</v>
      </c>
      <c r="C41" s="7" t="s">
        <v>84</v>
      </c>
      <c r="D41" s="7" t="s">
        <v>84</v>
      </c>
      <c r="E41" s="7">
        <v>18</v>
      </c>
      <c r="F41" s="7" t="s">
        <v>91</v>
      </c>
      <c r="G41" s="7" t="s">
        <v>84</v>
      </c>
      <c r="H41" s="7" t="s">
        <v>84</v>
      </c>
      <c r="I41" s="7" t="s">
        <v>84</v>
      </c>
      <c r="J41" s="7" t="s">
        <v>84</v>
      </c>
      <c r="K41" s="7">
        <v>18</v>
      </c>
      <c r="L41" s="7" t="s">
        <v>93</v>
      </c>
      <c r="M41" s="7" t="s">
        <v>84</v>
      </c>
      <c r="N41" s="7" t="s">
        <v>84</v>
      </c>
      <c r="O41" s="7" t="s">
        <v>84</v>
      </c>
      <c r="P41" s="7" t="s">
        <v>84</v>
      </c>
      <c r="Q41" s="7">
        <v>23</v>
      </c>
      <c r="R41" s="7" t="s">
        <v>89</v>
      </c>
    </row>
    <row r="42" spans="1:18" ht="12.75">
      <c r="A42" s="7" t="s">
        <v>84</v>
      </c>
      <c r="B42" s="7" t="s">
        <v>84</v>
      </c>
      <c r="C42" s="7" t="s">
        <v>84</v>
      </c>
      <c r="D42" s="7" t="s">
        <v>84</v>
      </c>
      <c r="E42" s="7">
        <v>18</v>
      </c>
      <c r="F42" s="7" t="s">
        <v>91</v>
      </c>
      <c r="G42" s="7" t="s">
        <v>84</v>
      </c>
      <c r="H42" s="7" t="s">
        <v>84</v>
      </c>
      <c r="I42" s="7" t="s">
        <v>84</v>
      </c>
      <c r="J42" s="7" t="s">
        <v>84</v>
      </c>
      <c r="K42" s="7">
        <v>18</v>
      </c>
      <c r="L42" s="7" t="s">
        <v>177</v>
      </c>
      <c r="M42" s="7">
        <v>18</v>
      </c>
      <c r="N42" s="7" t="s">
        <v>86</v>
      </c>
      <c r="O42" s="7" t="s">
        <v>84</v>
      </c>
      <c r="P42" s="7" t="s">
        <v>84</v>
      </c>
      <c r="Q42" s="7" t="s">
        <v>84</v>
      </c>
      <c r="R42" s="7" t="s">
        <v>84</v>
      </c>
    </row>
    <row r="43" spans="1:18" ht="12.75">
      <c r="A43" s="7" t="s">
        <v>84</v>
      </c>
      <c r="B43" s="7" t="s">
        <v>84</v>
      </c>
      <c r="C43" s="7" t="s">
        <v>84</v>
      </c>
      <c r="D43" s="7" t="s">
        <v>84</v>
      </c>
      <c r="E43" s="7">
        <v>18</v>
      </c>
      <c r="F43" s="7" t="s">
        <v>91</v>
      </c>
      <c r="G43" s="7" t="s">
        <v>84</v>
      </c>
      <c r="H43" s="7" t="s">
        <v>84</v>
      </c>
      <c r="I43" s="7" t="s">
        <v>84</v>
      </c>
      <c r="J43" s="7" t="s">
        <v>84</v>
      </c>
      <c r="K43" s="7">
        <v>18</v>
      </c>
      <c r="L43" s="7" t="s">
        <v>182</v>
      </c>
      <c r="M43" s="7">
        <v>18</v>
      </c>
      <c r="N43" s="7" t="s">
        <v>86</v>
      </c>
      <c r="O43" s="7" t="s">
        <v>84</v>
      </c>
      <c r="P43" s="7" t="s">
        <v>84</v>
      </c>
      <c r="Q43" s="7" t="s">
        <v>84</v>
      </c>
      <c r="R43" s="7" t="s">
        <v>84</v>
      </c>
    </row>
    <row r="44" spans="1:18" ht="12.75">
      <c r="A44" s="7" t="s">
        <v>84</v>
      </c>
      <c r="B44" s="7" t="s">
        <v>84</v>
      </c>
      <c r="C44" s="7" t="s">
        <v>84</v>
      </c>
      <c r="D44" s="7" t="s">
        <v>84</v>
      </c>
      <c r="E44" s="7">
        <v>18</v>
      </c>
      <c r="F44" s="7" t="s">
        <v>91</v>
      </c>
      <c r="G44" s="7" t="s">
        <v>84</v>
      </c>
      <c r="H44" s="7" t="s">
        <v>84</v>
      </c>
      <c r="I44" s="7" t="s">
        <v>84</v>
      </c>
      <c r="J44" s="7" t="s">
        <v>84</v>
      </c>
      <c r="K44" s="7">
        <v>18</v>
      </c>
      <c r="L44" s="7" t="s">
        <v>177</v>
      </c>
      <c r="M44" s="7">
        <v>18</v>
      </c>
      <c r="N44" s="7" t="s">
        <v>86</v>
      </c>
      <c r="O44" s="7" t="s">
        <v>84</v>
      </c>
      <c r="P44" s="7" t="s">
        <v>84</v>
      </c>
      <c r="Q44" s="7" t="s">
        <v>84</v>
      </c>
      <c r="R44" s="7" t="s">
        <v>84</v>
      </c>
    </row>
    <row r="46" spans="1:16" ht="12.75">
      <c r="A46" s="10" t="str">
        <f>$A$1&amp;"/7"</f>
        <v>2/7</v>
      </c>
      <c r="C46" s="15" t="s">
        <v>0</v>
      </c>
      <c r="G46" s="10" t="str">
        <f>$A$1&amp;"/8"</f>
        <v>2/8</v>
      </c>
      <c r="I46" s="15" t="s">
        <v>0</v>
      </c>
      <c r="J46" s="2" t="s">
        <v>3</v>
      </c>
      <c r="M46" s="10" t="str">
        <f>$A$1&amp;"/9"</f>
        <v>2/9</v>
      </c>
      <c r="O46" s="15" t="s">
        <v>0</v>
      </c>
      <c r="P46" s="2" t="s">
        <v>4</v>
      </c>
    </row>
    <row r="47" spans="3:16" ht="12.75">
      <c r="C47" s="15" t="s">
        <v>1</v>
      </c>
      <c r="D47" s="2" t="s">
        <v>77</v>
      </c>
      <c r="I47" s="15" t="s">
        <v>1</v>
      </c>
      <c r="J47" s="2" t="s">
        <v>135</v>
      </c>
      <c r="O47" s="15" t="s">
        <v>1</v>
      </c>
      <c r="P47" s="2" t="s">
        <v>187</v>
      </c>
    </row>
    <row r="48" spans="3:15" ht="12.75">
      <c r="C48" s="15" t="s">
        <v>2</v>
      </c>
      <c r="D48" s="2" t="s">
        <v>40</v>
      </c>
      <c r="I48" s="15" t="s">
        <v>2</v>
      </c>
      <c r="J48" s="2" t="s">
        <v>24</v>
      </c>
      <c r="O48" s="15" t="s">
        <v>2</v>
      </c>
    </row>
    <row r="49" spans="3:16" ht="12.75">
      <c r="C49" s="15" t="s">
        <v>3</v>
      </c>
      <c r="D49" s="2" t="s">
        <v>81</v>
      </c>
      <c r="I49" s="15" t="s">
        <v>3</v>
      </c>
      <c r="J49" s="2" t="s">
        <v>34</v>
      </c>
      <c r="O49" s="15" t="s">
        <v>3</v>
      </c>
      <c r="P49" s="2" t="s">
        <v>81</v>
      </c>
    </row>
    <row r="50" spans="3:16" ht="12.75">
      <c r="C50" s="15" t="s">
        <v>4</v>
      </c>
      <c r="D50" s="2" t="s">
        <v>15</v>
      </c>
      <c r="I50" s="15" t="s">
        <v>4</v>
      </c>
      <c r="J50" s="2" t="s">
        <v>21</v>
      </c>
      <c r="O50" s="15" t="s">
        <v>4</v>
      </c>
      <c r="P50" s="2" t="s">
        <v>22</v>
      </c>
    </row>
    <row r="51" spans="1:18" ht="12.75">
      <c r="A51" s="15" t="s">
        <v>0</v>
      </c>
      <c r="B51" s="2" t="s">
        <v>41</v>
      </c>
      <c r="D51" s="4" t="s">
        <v>5</v>
      </c>
      <c r="E51" s="15" t="s">
        <v>0</v>
      </c>
      <c r="F51" s="2" t="s">
        <v>39</v>
      </c>
      <c r="G51" s="15" t="s">
        <v>0</v>
      </c>
      <c r="H51" s="2" t="s">
        <v>2</v>
      </c>
      <c r="J51" s="4" t="s">
        <v>6</v>
      </c>
      <c r="K51" s="15" t="s">
        <v>0</v>
      </c>
      <c r="L51" s="2" t="s">
        <v>66</v>
      </c>
      <c r="M51" s="15" t="s">
        <v>0</v>
      </c>
      <c r="N51" s="2" t="s">
        <v>46</v>
      </c>
      <c r="P51" s="4" t="s">
        <v>7</v>
      </c>
      <c r="Q51" s="15" t="s">
        <v>0</v>
      </c>
      <c r="R51" s="2" t="s">
        <v>1</v>
      </c>
    </row>
    <row r="52" spans="1:17" ht="12.75">
      <c r="A52" s="15" t="s">
        <v>1</v>
      </c>
      <c r="B52" s="2" t="s">
        <v>56</v>
      </c>
      <c r="E52" s="15" t="s">
        <v>1</v>
      </c>
      <c r="F52" s="2" t="s">
        <v>15</v>
      </c>
      <c r="G52" s="15" t="s">
        <v>1</v>
      </c>
      <c r="H52" s="2" t="s">
        <v>64</v>
      </c>
      <c r="K52" s="15" t="s">
        <v>1</v>
      </c>
      <c r="L52" s="2" t="s">
        <v>40</v>
      </c>
      <c r="M52" s="15" t="s">
        <v>1</v>
      </c>
      <c r="N52" s="2" t="s">
        <v>47</v>
      </c>
      <c r="Q52" s="15" t="s">
        <v>1</v>
      </c>
    </row>
    <row r="53" spans="1:18" ht="12.75">
      <c r="A53" s="15" t="s">
        <v>2</v>
      </c>
      <c r="B53" s="2" t="s">
        <v>19</v>
      </c>
      <c r="C53" s="15" t="s">
        <v>8</v>
      </c>
      <c r="D53" s="5" t="s">
        <v>9</v>
      </c>
      <c r="E53" s="15" t="s">
        <v>2</v>
      </c>
      <c r="F53" s="3" t="s">
        <v>49</v>
      </c>
      <c r="G53" s="15" t="s">
        <v>2</v>
      </c>
      <c r="H53" s="2" t="s">
        <v>48</v>
      </c>
      <c r="I53" s="15" t="s">
        <v>10</v>
      </c>
      <c r="J53" s="5" t="s">
        <v>11</v>
      </c>
      <c r="K53" s="15" t="s">
        <v>2</v>
      </c>
      <c r="L53" s="3" t="s">
        <v>64</v>
      </c>
      <c r="M53" s="15" t="s">
        <v>2</v>
      </c>
      <c r="N53" s="2" t="s">
        <v>56</v>
      </c>
      <c r="O53" s="15" t="s">
        <v>12</v>
      </c>
      <c r="P53" s="5" t="s">
        <v>13</v>
      </c>
      <c r="Q53" s="15" t="s">
        <v>2</v>
      </c>
      <c r="R53" s="3" t="s">
        <v>172</v>
      </c>
    </row>
    <row r="54" spans="1:18" ht="13.5" thickBot="1">
      <c r="A54" s="15" t="s">
        <v>3</v>
      </c>
      <c r="B54" s="2" t="s">
        <v>22</v>
      </c>
      <c r="D54" s="4" t="s">
        <v>14</v>
      </c>
      <c r="E54" s="15" t="s">
        <v>3</v>
      </c>
      <c r="F54" s="2" t="s">
        <v>38</v>
      </c>
      <c r="G54" s="15" t="s">
        <v>3</v>
      </c>
      <c r="H54" s="2" t="s">
        <v>61</v>
      </c>
      <c r="J54" s="4" t="s">
        <v>14</v>
      </c>
      <c r="K54" s="15" t="s">
        <v>3</v>
      </c>
      <c r="L54" s="2" t="s">
        <v>26</v>
      </c>
      <c r="M54" s="15" t="s">
        <v>3</v>
      </c>
      <c r="P54" s="4" t="s">
        <v>14</v>
      </c>
      <c r="Q54" s="15" t="s">
        <v>3</v>
      </c>
      <c r="R54" s="2" t="s">
        <v>28</v>
      </c>
    </row>
    <row r="55" spans="1:18" ht="13.5" thickBot="1">
      <c r="A55" s="15" t="s">
        <v>4</v>
      </c>
      <c r="B55" s="2" t="s">
        <v>81</v>
      </c>
      <c r="D55" s="6" t="s">
        <v>219</v>
      </c>
      <c r="E55" s="15" t="s">
        <v>4</v>
      </c>
      <c r="F55" s="2" t="s">
        <v>29</v>
      </c>
      <c r="G55" s="15" t="s">
        <v>4</v>
      </c>
      <c r="H55" s="2" t="s">
        <v>72</v>
      </c>
      <c r="J55" s="6" t="s">
        <v>226</v>
      </c>
      <c r="K55" s="15" t="s">
        <v>4</v>
      </c>
      <c r="L55" s="2" t="s">
        <v>26</v>
      </c>
      <c r="M55" s="15" t="s">
        <v>4</v>
      </c>
      <c r="N55" s="2" t="s">
        <v>184</v>
      </c>
      <c r="P55" s="6" t="s">
        <v>231</v>
      </c>
      <c r="Q55" s="15" t="s">
        <v>4</v>
      </c>
      <c r="R55" s="2" t="s">
        <v>56</v>
      </c>
    </row>
    <row r="57" spans="1:18" ht="12.75">
      <c r="A57" s="7">
        <v>18</v>
      </c>
      <c r="B57" s="7" t="s">
        <v>102</v>
      </c>
      <c r="C57" s="7" t="s">
        <v>84</v>
      </c>
      <c r="D57" s="7" t="s">
        <v>84</v>
      </c>
      <c r="E57" s="7" t="s">
        <v>84</v>
      </c>
      <c r="F57" s="7" t="s">
        <v>84</v>
      </c>
      <c r="G57" s="7" t="s">
        <v>84</v>
      </c>
      <c r="H57" s="7" t="s">
        <v>84</v>
      </c>
      <c r="I57" s="7" t="s">
        <v>84</v>
      </c>
      <c r="J57" s="7" t="s">
        <v>84</v>
      </c>
      <c r="K57" s="7">
        <v>18</v>
      </c>
      <c r="L57" s="7" t="s">
        <v>100</v>
      </c>
      <c r="M57" s="7" t="s">
        <v>84</v>
      </c>
      <c r="N57" s="7" t="s">
        <v>84</v>
      </c>
      <c r="O57" s="7" t="s">
        <v>84</v>
      </c>
      <c r="P57" s="7" t="s">
        <v>84</v>
      </c>
      <c r="Q57" s="7">
        <v>40</v>
      </c>
      <c r="R57" s="7" t="s">
        <v>108</v>
      </c>
    </row>
    <row r="58" spans="1:18" ht="12.75">
      <c r="A58" s="7">
        <v>18</v>
      </c>
      <c r="B58" s="7" t="s">
        <v>102</v>
      </c>
      <c r="C58" s="7" t="s">
        <v>84</v>
      </c>
      <c r="D58" s="7" t="s">
        <v>84</v>
      </c>
      <c r="E58" s="7" t="s">
        <v>84</v>
      </c>
      <c r="F58" s="7" t="s">
        <v>84</v>
      </c>
      <c r="G58" s="7" t="s">
        <v>84</v>
      </c>
      <c r="H58" s="7" t="s">
        <v>84</v>
      </c>
      <c r="I58" s="7" t="s">
        <v>84</v>
      </c>
      <c r="J58" s="7" t="s">
        <v>84</v>
      </c>
      <c r="K58" s="7">
        <v>0</v>
      </c>
      <c r="L58" s="7" t="s">
        <v>95</v>
      </c>
      <c r="M58" s="7" t="s">
        <v>84</v>
      </c>
      <c r="N58" s="7" t="s">
        <v>84</v>
      </c>
      <c r="O58" s="7">
        <v>30</v>
      </c>
      <c r="P58" s="7" t="s">
        <v>175</v>
      </c>
      <c r="Q58" s="7" t="s">
        <v>84</v>
      </c>
      <c r="R58" s="7" t="s">
        <v>84</v>
      </c>
    </row>
    <row r="59" spans="1:18" ht="12.75">
      <c r="A59" s="7" t="s">
        <v>84</v>
      </c>
      <c r="B59" s="7" t="s">
        <v>84</v>
      </c>
      <c r="C59" s="7" t="s">
        <v>84</v>
      </c>
      <c r="D59" s="7" t="s">
        <v>84</v>
      </c>
      <c r="E59" s="7">
        <v>18</v>
      </c>
      <c r="F59" s="7" t="s">
        <v>99</v>
      </c>
      <c r="G59" s="7" t="s">
        <v>84</v>
      </c>
      <c r="H59" s="7" t="s">
        <v>84</v>
      </c>
      <c r="I59" s="7" t="s">
        <v>84</v>
      </c>
      <c r="J59" s="7" t="s">
        <v>84</v>
      </c>
      <c r="K59" s="7">
        <v>18</v>
      </c>
      <c r="L59" s="7" t="s">
        <v>98</v>
      </c>
      <c r="M59" s="7" t="s">
        <v>84</v>
      </c>
      <c r="N59" s="7" t="s">
        <v>84</v>
      </c>
      <c r="O59" s="7">
        <v>46</v>
      </c>
      <c r="P59" s="7" t="s">
        <v>183</v>
      </c>
      <c r="Q59" s="7" t="s">
        <v>84</v>
      </c>
      <c r="R59" s="7" t="s">
        <v>84</v>
      </c>
    </row>
    <row r="60" spans="1:18" ht="12.75">
      <c r="A60" s="7">
        <v>18</v>
      </c>
      <c r="B60" s="7" t="s">
        <v>102</v>
      </c>
      <c r="C60" s="7" t="s">
        <v>84</v>
      </c>
      <c r="D60" s="7" t="s">
        <v>84</v>
      </c>
      <c r="E60" s="7" t="s">
        <v>84</v>
      </c>
      <c r="F60" s="7" t="s">
        <v>84</v>
      </c>
      <c r="G60" s="7" t="s">
        <v>84</v>
      </c>
      <c r="H60" s="7" t="s">
        <v>84</v>
      </c>
      <c r="I60" s="7" t="s">
        <v>84</v>
      </c>
      <c r="J60" s="7" t="s">
        <v>84</v>
      </c>
      <c r="K60" s="7">
        <v>18</v>
      </c>
      <c r="L60" s="7" t="s">
        <v>100</v>
      </c>
      <c r="M60" s="7">
        <v>18</v>
      </c>
      <c r="N60" s="7" t="s">
        <v>152</v>
      </c>
      <c r="O60" s="7" t="s">
        <v>84</v>
      </c>
      <c r="P60" s="7" t="s">
        <v>84</v>
      </c>
      <c r="Q60" s="7" t="s">
        <v>84</v>
      </c>
      <c r="R60" s="7" t="s">
        <v>84</v>
      </c>
    </row>
    <row r="61" spans="1:18" ht="12.75">
      <c r="A61" s="7">
        <v>18</v>
      </c>
      <c r="B61" s="7" t="s">
        <v>102</v>
      </c>
      <c r="C61" s="7" t="s">
        <v>84</v>
      </c>
      <c r="D61" s="7" t="s">
        <v>84</v>
      </c>
      <c r="E61" s="7" t="s">
        <v>84</v>
      </c>
      <c r="F61" s="7" t="s">
        <v>84</v>
      </c>
      <c r="G61" s="7" t="s">
        <v>84</v>
      </c>
      <c r="H61" s="7" t="s">
        <v>84</v>
      </c>
      <c r="I61" s="7" t="s">
        <v>84</v>
      </c>
      <c r="J61" s="7" t="s">
        <v>84</v>
      </c>
      <c r="K61" s="7">
        <v>0</v>
      </c>
      <c r="L61" s="7" t="s">
        <v>95</v>
      </c>
      <c r="M61" s="7" t="s">
        <v>84</v>
      </c>
      <c r="N61" s="7" t="s">
        <v>84</v>
      </c>
      <c r="O61" s="7" t="s">
        <v>84</v>
      </c>
      <c r="P61" s="7" t="s">
        <v>84</v>
      </c>
      <c r="Q61" s="7">
        <v>27</v>
      </c>
      <c r="R61" s="7" t="s">
        <v>181</v>
      </c>
    </row>
    <row r="62" spans="1:18" ht="12.75">
      <c r="A62" s="7">
        <v>18</v>
      </c>
      <c r="B62" s="7" t="s">
        <v>90</v>
      </c>
      <c r="C62" s="7" t="s">
        <v>84</v>
      </c>
      <c r="D62" s="7" t="s">
        <v>84</v>
      </c>
      <c r="E62" s="7" t="s">
        <v>84</v>
      </c>
      <c r="F62" s="7" t="s">
        <v>84</v>
      </c>
      <c r="G62" s="7">
        <v>18</v>
      </c>
      <c r="H62" s="7" t="s">
        <v>98</v>
      </c>
      <c r="I62" s="7" t="s">
        <v>84</v>
      </c>
      <c r="J62" s="7" t="s">
        <v>84</v>
      </c>
      <c r="K62" s="7" t="s">
        <v>84</v>
      </c>
      <c r="L62" s="7" t="s">
        <v>84</v>
      </c>
      <c r="M62" s="7">
        <v>18</v>
      </c>
      <c r="N62" s="7" t="s">
        <v>263</v>
      </c>
      <c r="O62" s="7" t="s">
        <v>84</v>
      </c>
      <c r="P62" s="7" t="s">
        <v>84</v>
      </c>
      <c r="Q62" s="7" t="s">
        <v>84</v>
      </c>
      <c r="R62" s="7" t="s">
        <v>84</v>
      </c>
    </row>
    <row r="63" spans="3:17" ht="12.75">
      <c r="C63" s="15" t="s">
        <v>84</v>
      </c>
      <c r="D63" s="2" t="s">
        <v>84</v>
      </c>
      <c r="G63" s="16" t="s">
        <v>84</v>
      </c>
      <c r="O63" s="15" t="s">
        <v>84</v>
      </c>
      <c r="P63" s="2" t="s">
        <v>84</v>
      </c>
      <c r="Q63" s="16" t="s">
        <v>84</v>
      </c>
    </row>
    <row r="65" spans="1:16" ht="12.75">
      <c r="A65" s="10" t="str">
        <f>$A$1&amp;"/10"</f>
        <v>2/10</v>
      </c>
      <c r="C65" s="15" t="s">
        <v>0</v>
      </c>
      <c r="D65" s="2" t="s">
        <v>2</v>
      </c>
      <c r="G65" s="10" t="str">
        <f>$A$1&amp;"/11"</f>
        <v>2/11</v>
      </c>
      <c r="I65" s="15" t="s">
        <v>0</v>
      </c>
      <c r="J65" s="2" t="s">
        <v>3</v>
      </c>
      <c r="M65" s="10" t="str">
        <f>$A$1&amp;"/12"</f>
        <v>2/12</v>
      </c>
      <c r="O65" s="15" t="s">
        <v>0</v>
      </c>
      <c r="P65" s="2" t="s">
        <v>3</v>
      </c>
    </row>
    <row r="66" spans="3:16" ht="12.75">
      <c r="C66" s="15" t="s">
        <v>1</v>
      </c>
      <c r="D66" s="2" t="s">
        <v>31</v>
      </c>
      <c r="I66" s="15" t="s">
        <v>1</v>
      </c>
      <c r="J66" s="2" t="s">
        <v>40</v>
      </c>
      <c r="O66" s="15" t="s">
        <v>1</v>
      </c>
      <c r="P66" s="2" t="s">
        <v>22</v>
      </c>
    </row>
    <row r="67" spans="3:16" ht="12.75">
      <c r="C67" s="15" t="s">
        <v>2</v>
      </c>
      <c r="I67" s="15" t="s">
        <v>2</v>
      </c>
      <c r="J67" s="2" t="s">
        <v>216</v>
      </c>
      <c r="O67" s="15" t="s">
        <v>2</v>
      </c>
      <c r="P67" s="2" t="s">
        <v>189</v>
      </c>
    </row>
    <row r="68" spans="3:15" ht="12.75">
      <c r="C68" s="15" t="s">
        <v>3</v>
      </c>
      <c r="D68" s="2" t="s">
        <v>186</v>
      </c>
      <c r="I68" s="15" t="s">
        <v>3</v>
      </c>
      <c r="O68" s="15" t="s">
        <v>3</v>
      </c>
    </row>
    <row r="69" spans="3:16" ht="12.75">
      <c r="C69" s="15" t="s">
        <v>4</v>
      </c>
      <c r="D69" s="2" t="s">
        <v>61</v>
      </c>
      <c r="I69" s="15" t="s">
        <v>4</v>
      </c>
      <c r="J69" s="2" t="s">
        <v>138</v>
      </c>
      <c r="O69" s="15" t="s">
        <v>4</v>
      </c>
      <c r="P69" s="2" t="s">
        <v>30</v>
      </c>
    </row>
    <row r="70" spans="1:18" ht="12.75">
      <c r="A70" s="15" t="s">
        <v>0</v>
      </c>
      <c r="B70" s="2" t="s">
        <v>79</v>
      </c>
      <c r="D70" s="4" t="s">
        <v>5</v>
      </c>
      <c r="E70" s="15" t="s">
        <v>0</v>
      </c>
      <c r="G70" s="15" t="s">
        <v>0</v>
      </c>
      <c r="H70" s="2" t="s">
        <v>39</v>
      </c>
      <c r="J70" s="4" t="s">
        <v>6</v>
      </c>
      <c r="K70" s="15" t="s">
        <v>0</v>
      </c>
      <c r="L70" s="2" t="s">
        <v>1</v>
      </c>
      <c r="M70" s="15" t="s">
        <v>0</v>
      </c>
      <c r="N70" s="2" t="s">
        <v>1</v>
      </c>
      <c r="P70" s="4" t="s">
        <v>7</v>
      </c>
      <c r="Q70" s="15" t="s">
        <v>0</v>
      </c>
      <c r="R70" s="2" t="s">
        <v>39</v>
      </c>
    </row>
    <row r="71" spans="1:18" ht="12.75">
      <c r="A71" s="15" t="s">
        <v>1</v>
      </c>
      <c r="B71" s="2" t="s">
        <v>65</v>
      </c>
      <c r="E71" s="15" t="s">
        <v>1</v>
      </c>
      <c r="F71" s="2" t="s">
        <v>64</v>
      </c>
      <c r="G71" s="15" t="s">
        <v>1</v>
      </c>
      <c r="H71" s="2" t="s">
        <v>71</v>
      </c>
      <c r="K71" s="15" t="s">
        <v>1</v>
      </c>
      <c r="L71" s="2" t="s">
        <v>53</v>
      </c>
      <c r="M71" s="15" t="s">
        <v>1</v>
      </c>
      <c r="N71" s="2" t="s">
        <v>48</v>
      </c>
      <c r="Q71" s="15" t="s">
        <v>1</v>
      </c>
      <c r="R71" s="2" t="s">
        <v>158</v>
      </c>
    </row>
    <row r="72" spans="1:18" ht="12.75">
      <c r="A72" s="15" t="s">
        <v>2</v>
      </c>
      <c r="B72" s="2" t="s">
        <v>64</v>
      </c>
      <c r="C72" s="15" t="s">
        <v>8</v>
      </c>
      <c r="D72" s="5" t="s">
        <v>9</v>
      </c>
      <c r="E72" s="15" t="s">
        <v>2</v>
      </c>
      <c r="F72" s="3" t="s">
        <v>221</v>
      </c>
      <c r="G72" s="15" t="s">
        <v>2</v>
      </c>
      <c r="I72" s="15" t="s">
        <v>10</v>
      </c>
      <c r="J72" s="5" t="s">
        <v>11</v>
      </c>
      <c r="K72" s="15" t="s">
        <v>2</v>
      </c>
      <c r="L72" s="3" t="s">
        <v>48</v>
      </c>
      <c r="M72" s="15" t="s">
        <v>2</v>
      </c>
      <c r="N72" s="2" t="s">
        <v>29</v>
      </c>
      <c r="O72" s="15" t="s">
        <v>12</v>
      </c>
      <c r="P72" s="5" t="s">
        <v>13</v>
      </c>
      <c r="Q72" s="15" t="s">
        <v>2</v>
      </c>
      <c r="R72" s="3" t="s">
        <v>22</v>
      </c>
    </row>
    <row r="73" spans="1:18" ht="13.5" thickBot="1">
      <c r="A73" s="15" t="s">
        <v>3</v>
      </c>
      <c r="D73" s="4" t="s">
        <v>14</v>
      </c>
      <c r="E73" s="15" t="s">
        <v>3</v>
      </c>
      <c r="F73" s="2" t="s">
        <v>17</v>
      </c>
      <c r="G73" s="15" t="s">
        <v>3</v>
      </c>
      <c r="H73" s="2" t="s">
        <v>134</v>
      </c>
      <c r="J73" s="4" t="s">
        <v>14</v>
      </c>
      <c r="K73" s="15" t="s">
        <v>3</v>
      </c>
      <c r="L73" s="2" t="s">
        <v>28</v>
      </c>
      <c r="M73" s="15" t="s">
        <v>3</v>
      </c>
      <c r="N73" s="2" t="s">
        <v>142</v>
      </c>
      <c r="P73" s="4" t="s">
        <v>14</v>
      </c>
      <c r="Q73" s="15" t="s">
        <v>3</v>
      </c>
      <c r="R73" s="2" t="s">
        <v>26</v>
      </c>
    </row>
    <row r="74" spans="1:18" ht="13.5" thickBot="1">
      <c r="A74" s="15" t="s">
        <v>4</v>
      </c>
      <c r="B74" s="2" t="s">
        <v>60</v>
      </c>
      <c r="D74" s="6" t="s">
        <v>220</v>
      </c>
      <c r="E74" s="15" t="s">
        <v>4</v>
      </c>
      <c r="F74" s="2" t="s">
        <v>64</v>
      </c>
      <c r="G74" s="15" t="s">
        <v>4</v>
      </c>
      <c r="H74" s="2" t="s">
        <v>44</v>
      </c>
      <c r="J74" s="6" t="s">
        <v>227</v>
      </c>
      <c r="K74" s="15" t="s">
        <v>4</v>
      </c>
      <c r="L74" s="2" t="s">
        <v>42</v>
      </c>
      <c r="M74" s="15" t="s">
        <v>4</v>
      </c>
      <c r="N74" s="2" t="s">
        <v>16</v>
      </c>
      <c r="P74" s="6" t="s">
        <v>232</v>
      </c>
      <c r="Q74" s="15" t="s">
        <v>4</v>
      </c>
      <c r="R74" s="2" t="s">
        <v>29</v>
      </c>
    </row>
    <row r="76" spans="1:18" ht="12.75">
      <c r="A76" s="7" t="s">
        <v>84</v>
      </c>
      <c r="B76" s="7" t="s">
        <v>84</v>
      </c>
      <c r="C76" s="7">
        <v>18</v>
      </c>
      <c r="D76" s="7" t="s">
        <v>174</v>
      </c>
      <c r="E76" s="7" t="s">
        <v>84</v>
      </c>
      <c r="F76" s="7" t="s">
        <v>84</v>
      </c>
      <c r="G76" s="7" t="s">
        <v>84</v>
      </c>
      <c r="H76" s="7" t="s">
        <v>84</v>
      </c>
      <c r="I76" s="7">
        <v>18</v>
      </c>
      <c r="J76" s="7" t="s">
        <v>262</v>
      </c>
      <c r="K76" s="7" t="s">
        <v>84</v>
      </c>
      <c r="L76" s="7" t="s">
        <v>84</v>
      </c>
      <c r="M76" s="7" t="s">
        <v>84</v>
      </c>
      <c r="N76" s="7" t="s">
        <v>84</v>
      </c>
      <c r="O76" s="7">
        <v>24</v>
      </c>
      <c r="P76" s="7" t="s">
        <v>262</v>
      </c>
      <c r="Q76" s="7" t="s">
        <v>84</v>
      </c>
      <c r="R76" s="7" t="s">
        <v>84</v>
      </c>
    </row>
    <row r="77" spans="1:18" ht="12.75">
      <c r="A77" s="7" t="s">
        <v>84</v>
      </c>
      <c r="B77" s="7" t="s">
        <v>84</v>
      </c>
      <c r="C77" s="7">
        <v>18</v>
      </c>
      <c r="D77" s="7" t="s">
        <v>259</v>
      </c>
      <c r="E77" s="7" t="s">
        <v>84</v>
      </c>
      <c r="F77" s="7" t="s">
        <v>84</v>
      </c>
      <c r="G77" s="7" t="s">
        <v>84</v>
      </c>
      <c r="H77" s="7" t="s">
        <v>84</v>
      </c>
      <c r="I77" s="7">
        <v>18</v>
      </c>
      <c r="J77" s="7" t="s">
        <v>83</v>
      </c>
      <c r="K77" s="7" t="s">
        <v>84</v>
      </c>
      <c r="L77" s="7" t="s">
        <v>84</v>
      </c>
      <c r="M77" s="7" t="s">
        <v>84</v>
      </c>
      <c r="N77" s="7" t="s">
        <v>84</v>
      </c>
      <c r="O77" s="7">
        <v>24</v>
      </c>
      <c r="P77" s="7" t="s">
        <v>83</v>
      </c>
      <c r="Q77" s="7" t="s">
        <v>84</v>
      </c>
      <c r="R77" s="7" t="s">
        <v>84</v>
      </c>
    </row>
    <row r="78" spans="1:18" ht="12.75">
      <c r="A78" s="7" t="s">
        <v>84</v>
      </c>
      <c r="B78" s="7" t="s">
        <v>84</v>
      </c>
      <c r="C78" s="7">
        <v>18</v>
      </c>
      <c r="D78" s="7" t="s">
        <v>259</v>
      </c>
      <c r="E78" s="7" t="s">
        <v>84</v>
      </c>
      <c r="F78" s="7" t="s">
        <v>84</v>
      </c>
      <c r="G78" s="7" t="s">
        <v>84</v>
      </c>
      <c r="H78" s="7" t="s">
        <v>84</v>
      </c>
      <c r="I78" s="7">
        <v>24</v>
      </c>
      <c r="J78" s="7" t="s">
        <v>169</v>
      </c>
      <c r="K78" s="7" t="s">
        <v>84</v>
      </c>
      <c r="L78" s="7" t="s">
        <v>84</v>
      </c>
      <c r="M78" s="7" t="s">
        <v>84</v>
      </c>
      <c r="N78" s="7" t="s">
        <v>84</v>
      </c>
      <c r="O78" s="7">
        <v>24</v>
      </c>
      <c r="P78" s="7" t="s">
        <v>264</v>
      </c>
      <c r="Q78" s="7" t="s">
        <v>84</v>
      </c>
      <c r="R78" s="7" t="s">
        <v>84</v>
      </c>
    </row>
    <row r="79" spans="1:18" ht="12.75">
      <c r="A79" s="7" t="s">
        <v>84</v>
      </c>
      <c r="B79" s="7" t="s">
        <v>84</v>
      </c>
      <c r="C79" s="7">
        <v>18</v>
      </c>
      <c r="D79" s="7" t="s">
        <v>260</v>
      </c>
      <c r="E79" s="7" t="s">
        <v>84</v>
      </c>
      <c r="F79" s="7" t="s">
        <v>84</v>
      </c>
      <c r="G79" s="7" t="s">
        <v>84</v>
      </c>
      <c r="H79" s="7" t="s">
        <v>84</v>
      </c>
      <c r="I79" s="7">
        <v>18</v>
      </c>
      <c r="J79" s="7" t="s">
        <v>169</v>
      </c>
      <c r="K79" s="7" t="s">
        <v>84</v>
      </c>
      <c r="L79" s="7" t="s">
        <v>84</v>
      </c>
      <c r="M79" s="7" t="s">
        <v>84</v>
      </c>
      <c r="N79" s="7" t="s">
        <v>84</v>
      </c>
      <c r="O79" s="19">
        <v>18</v>
      </c>
      <c r="P79" s="19" t="s">
        <v>261</v>
      </c>
      <c r="Q79" s="7" t="s">
        <v>84</v>
      </c>
      <c r="R79" s="7" t="s">
        <v>84</v>
      </c>
    </row>
    <row r="80" spans="1:18" ht="12.75">
      <c r="A80" s="7" t="s">
        <v>84</v>
      </c>
      <c r="B80" s="7" t="s">
        <v>84</v>
      </c>
      <c r="C80" s="7">
        <v>50</v>
      </c>
      <c r="D80" s="7" t="s">
        <v>235</v>
      </c>
      <c r="E80" s="7" t="s">
        <v>84</v>
      </c>
      <c r="F80" s="7" t="s">
        <v>84</v>
      </c>
      <c r="G80" s="7" t="s">
        <v>84</v>
      </c>
      <c r="H80" s="7" t="s">
        <v>84</v>
      </c>
      <c r="I80" s="19">
        <v>18</v>
      </c>
      <c r="J80" s="19" t="s">
        <v>261</v>
      </c>
      <c r="K80" s="7" t="s">
        <v>84</v>
      </c>
      <c r="L80" s="7" t="s">
        <v>84</v>
      </c>
      <c r="M80" s="7" t="s">
        <v>84</v>
      </c>
      <c r="N80" s="7" t="s">
        <v>84</v>
      </c>
      <c r="O80" s="7" t="s">
        <v>84</v>
      </c>
      <c r="P80" s="7" t="s">
        <v>84</v>
      </c>
      <c r="Q80" s="7">
        <v>24</v>
      </c>
      <c r="R80" s="7" t="s">
        <v>91</v>
      </c>
    </row>
    <row r="81" spans="1:18" ht="12.75">
      <c r="A81" s="7" t="s">
        <v>84</v>
      </c>
      <c r="B81" s="7" t="s">
        <v>84</v>
      </c>
      <c r="C81" s="19">
        <v>18</v>
      </c>
      <c r="D81" s="19" t="s">
        <v>237</v>
      </c>
      <c r="E81" s="7" t="s">
        <v>84</v>
      </c>
      <c r="F81" s="7" t="s">
        <v>84</v>
      </c>
      <c r="G81" s="7" t="s">
        <v>84</v>
      </c>
      <c r="H81" s="7" t="s">
        <v>84</v>
      </c>
      <c r="I81" s="7">
        <v>18</v>
      </c>
      <c r="J81" s="7" t="s">
        <v>169</v>
      </c>
      <c r="K81" s="7" t="s">
        <v>84</v>
      </c>
      <c r="L81" s="7" t="s">
        <v>84</v>
      </c>
      <c r="M81" s="7" t="s">
        <v>84</v>
      </c>
      <c r="N81" s="7" t="s">
        <v>84</v>
      </c>
      <c r="O81" s="7">
        <v>18</v>
      </c>
      <c r="P81" s="7" t="s">
        <v>83</v>
      </c>
      <c r="Q81" s="7" t="s">
        <v>84</v>
      </c>
      <c r="R81" s="7" t="s">
        <v>84</v>
      </c>
    </row>
    <row r="82" spans="1:13" ht="12.75">
      <c r="A82" s="18" t="s">
        <v>265</v>
      </c>
      <c r="G82" s="18" t="s">
        <v>266</v>
      </c>
      <c r="M82" s="18" t="s">
        <v>267</v>
      </c>
    </row>
    <row r="83" spans="1:16" ht="12.75">
      <c r="A83" s="10" t="str">
        <f>$A$1&amp;"/13"</f>
        <v>2/13</v>
      </c>
      <c r="C83" s="15" t="s">
        <v>0</v>
      </c>
      <c r="D83" s="2" t="s">
        <v>46</v>
      </c>
      <c r="G83" s="10" t="str">
        <f>$A$1&amp;"/14"</f>
        <v>2/14</v>
      </c>
      <c r="I83" s="15" t="s">
        <v>0</v>
      </c>
      <c r="J83" s="2" t="s">
        <v>4</v>
      </c>
      <c r="M83" s="10" t="str">
        <f>$A$1&amp;"/15"</f>
        <v>2/15</v>
      </c>
      <c r="O83" s="15" t="s">
        <v>0</v>
      </c>
      <c r="P83" s="2" t="s">
        <v>46</v>
      </c>
    </row>
    <row r="84" spans="3:16" ht="12.75">
      <c r="C84" s="15" t="s">
        <v>1</v>
      </c>
      <c r="D84" s="2" t="s">
        <v>49</v>
      </c>
      <c r="I84" s="15" t="s">
        <v>1</v>
      </c>
      <c r="J84" s="2" t="s">
        <v>28</v>
      </c>
      <c r="O84" s="15" t="s">
        <v>1</v>
      </c>
      <c r="P84" s="2" t="s">
        <v>22</v>
      </c>
    </row>
    <row r="85" spans="3:16" ht="12.75">
      <c r="C85" s="15" t="s">
        <v>2</v>
      </c>
      <c r="D85" s="2" t="s">
        <v>53</v>
      </c>
      <c r="I85" s="15" t="s">
        <v>2</v>
      </c>
      <c r="J85" s="2" t="s">
        <v>81</v>
      </c>
      <c r="O85" s="15" t="s">
        <v>2</v>
      </c>
      <c r="P85" s="2" t="s">
        <v>191</v>
      </c>
    </row>
    <row r="86" spans="3:16" ht="12.75">
      <c r="C86" s="15" t="s">
        <v>3</v>
      </c>
      <c r="D86" s="2" t="s">
        <v>129</v>
      </c>
      <c r="I86" s="15" t="s">
        <v>3</v>
      </c>
      <c r="J86" s="2" t="s">
        <v>24</v>
      </c>
      <c r="O86" s="15" t="s">
        <v>3</v>
      </c>
      <c r="P86" s="2" t="s">
        <v>29</v>
      </c>
    </row>
    <row r="87" spans="3:16" ht="12.75">
      <c r="C87" s="15" t="s">
        <v>4</v>
      </c>
      <c r="D87" s="2" t="s">
        <v>20</v>
      </c>
      <c r="I87" s="15" t="s">
        <v>4</v>
      </c>
      <c r="J87" s="2" t="s">
        <v>22</v>
      </c>
      <c r="O87" s="15" t="s">
        <v>4</v>
      </c>
      <c r="P87" s="2" t="s">
        <v>23</v>
      </c>
    </row>
    <row r="88" spans="1:18" ht="12.75">
      <c r="A88" s="15" t="s">
        <v>0</v>
      </c>
      <c r="B88" s="2" t="s">
        <v>1</v>
      </c>
      <c r="D88" s="4" t="s">
        <v>5</v>
      </c>
      <c r="E88" s="15" t="s">
        <v>0</v>
      </c>
      <c r="F88" s="2" t="s">
        <v>4</v>
      </c>
      <c r="G88" s="15" t="s">
        <v>0</v>
      </c>
      <c r="H88" s="2" t="s">
        <v>3</v>
      </c>
      <c r="J88" s="4" t="s">
        <v>6</v>
      </c>
      <c r="K88" s="15" t="s">
        <v>0</v>
      </c>
      <c r="L88" s="2" t="s">
        <v>2</v>
      </c>
      <c r="M88" s="15" t="s">
        <v>0</v>
      </c>
      <c r="N88" s="2" t="s">
        <v>4</v>
      </c>
      <c r="P88" s="4" t="s">
        <v>7</v>
      </c>
      <c r="Q88" s="15" t="s">
        <v>0</v>
      </c>
      <c r="R88" s="2" t="s">
        <v>1</v>
      </c>
    </row>
    <row r="89" spans="1:18" ht="12.75">
      <c r="A89" s="15" t="s">
        <v>1</v>
      </c>
      <c r="B89" s="2" t="s">
        <v>55</v>
      </c>
      <c r="E89" s="15" t="s">
        <v>1</v>
      </c>
      <c r="F89" s="2" t="s">
        <v>64</v>
      </c>
      <c r="G89" s="15" t="s">
        <v>1</v>
      </c>
      <c r="H89" s="2" t="s">
        <v>65</v>
      </c>
      <c r="K89" s="15" t="s">
        <v>1</v>
      </c>
      <c r="L89" s="2" t="s">
        <v>31</v>
      </c>
      <c r="M89" s="15" t="s">
        <v>1</v>
      </c>
      <c r="N89" s="2" t="s">
        <v>136</v>
      </c>
      <c r="Q89" s="15" t="s">
        <v>1</v>
      </c>
      <c r="R89" s="2" t="s">
        <v>44</v>
      </c>
    </row>
    <row r="90" spans="1:18" ht="12.75">
      <c r="A90" s="15" t="s">
        <v>2</v>
      </c>
      <c r="B90" s="2" t="s">
        <v>25</v>
      </c>
      <c r="C90" s="15" t="s">
        <v>8</v>
      </c>
      <c r="D90" s="5" t="s">
        <v>9</v>
      </c>
      <c r="E90" s="15" t="s">
        <v>2</v>
      </c>
      <c r="F90" s="3" t="s">
        <v>23</v>
      </c>
      <c r="G90" s="15" t="s">
        <v>2</v>
      </c>
      <c r="H90" s="2" t="s">
        <v>69</v>
      </c>
      <c r="I90" s="15" t="s">
        <v>10</v>
      </c>
      <c r="J90" s="5" t="s">
        <v>11</v>
      </c>
      <c r="K90" s="15" t="s">
        <v>2</v>
      </c>
      <c r="L90" s="3" t="s">
        <v>17</v>
      </c>
      <c r="M90" s="15" t="s">
        <v>2</v>
      </c>
      <c r="N90" s="2" t="s">
        <v>27</v>
      </c>
      <c r="O90" s="15" t="s">
        <v>12</v>
      </c>
      <c r="P90" s="5" t="s">
        <v>13</v>
      </c>
      <c r="Q90" s="15" t="s">
        <v>2</v>
      </c>
      <c r="R90" s="3" t="s">
        <v>25</v>
      </c>
    </row>
    <row r="91" spans="1:18" ht="13.5" thickBot="1">
      <c r="A91" s="15" t="s">
        <v>3</v>
      </c>
      <c r="B91" s="2" t="s">
        <v>71</v>
      </c>
      <c r="D91" s="4" t="s">
        <v>14</v>
      </c>
      <c r="E91" s="15" t="s">
        <v>3</v>
      </c>
      <c r="F91" s="2" t="s">
        <v>29</v>
      </c>
      <c r="G91" s="15" t="s">
        <v>3</v>
      </c>
      <c r="H91" s="2" t="s">
        <v>17</v>
      </c>
      <c r="J91" s="4" t="s">
        <v>14</v>
      </c>
      <c r="K91" s="15" t="s">
        <v>3</v>
      </c>
      <c r="L91" s="2" t="s">
        <v>69</v>
      </c>
      <c r="M91" s="15" t="s">
        <v>3</v>
      </c>
      <c r="N91" s="2" t="s">
        <v>68</v>
      </c>
      <c r="P91" s="4" t="s">
        <v>14</v>
      </c>
      <c r="Q91" s="15" t="s">
        <v>3</v>
      </c>
      <c r="R91" s="2" t="s">
        <v>23</v>
      </c>
    </row>
    <row r="92" spans="1:18" ht="13.5" thickBot="1">
      <c r="A92" s="15" t="s">
        <v>4</v>
      </c>
      <c r="B92" s="2" t="s">
        <v>23</v>
      </c>
      <c r="D92" s="6" t="s">
        <v>222</v>
      </c>
      <c r="E92" s="15" t="s">
        <v>4</v>
      </c>
      <c r="F92" s="2" t="s">
        <v>136</v>
      </c>
      <c r="G92" s="15" t="s">
        <v>4</v>
      </c>
      <c r="H92" s="2" t="s">
        <v>42</v>
      </c>
      <c r="J92" s="6" t="s">
        <v>228</v>
      </c>
      <c r="K92" s="15" t="s">
        <v>4</v>
      </c>
      <c r="L92" s="2" t="s">
        <v>191</v>
      </c>
      <c r="M92" s="15" t="s">
        <v>4</v>
      </c>
      <c r="P92" s="6" t="s">
        <v>185</v>
      </c>
      <c r="Q92" s="15" t="s">
        <v>4</v>
      </c>
      <c r="R92" s="2" t="s">
        <v>136</v>
      </c>
    </row>
    <row r="94" spans="1:18" ht="12.75">
      <c r="A94" s="7" t="s">
        <v>84</v>
      </c>
      <c r="B94" s="7" t="s">
        <v>84</v>
      </c>
      <c r="C94" s="7" t="s">
        <v>84</v>
      </c>
      <c r="D94" s="7" t="s">
        <v>84</v>
      </c>
      <c r="E94" s="7">
        <v>0</v>
      </c>
      <c r="F94" s="7" t="s">
        <v>95</v>
      </c>
      <c r="G94" s="7" t="s">
        <v>84</v>
      </c>
      <c r="H94" s="7" t="s">
        <v>84</v>
      </c>
      <c r="I94" s="7" t="s">
        <v>84</v>
      </c>
      <c r="J94" s="7" t="s">
        <v>84</v>
      </c>
      <c r="K94" s="7">
        <v>0</v>
      </c>
      <c r="L94" s="7" t="s">
        <v>95</v>
      </c>
      <c r="M94" s="7" t="s">
        <v>84</v>
      </c>
      <c r="N94" s="7" t="s">
        <v>84</v>
      </c>
      <c r="O94" s="7">
        <v>18</v>
      </c>
      <c r="P94" s="7" t="s">
        <v>98</v>
      </c>
      <c r="Q94" s="7" t="s">
        <v>84</v>
      </c>
      <c r="R94" s="7" t="s">
        <v>84</v>
      </c>
    </row>
    <row r="95" spans="1:18" ht="12.75">
      <c r="A95" s="7" t="s">
        <v>84</v>
      </c>
      <c r="B95" s="7" t="s">
        <v>84</v>
      </c>
      <c r="C95" s="7" t="s">
        <v>84</v>
      </c>
      <c r="D95" s="7" t="s">
        <v>84</v>
      </c>
      <c r="E95" s="7">
        <v>18</v>
      </c>
      <c r="F95" s="7" t="s">
        <v>167</v>
      </c>
      <c r="G95" s="7" t="s">
        <v>84</v>
      </c>
      <c r="H95" s="7" t="s">
        <v>84</v>
      </c>
      <c r="I95" s="7" t="s">
        <v>84</v>
      </c>
      <c r="J95" s="7" t="s">
        <v>84</v>
      </c>
      <c r="K95" s="19">
        <v>18</v>
      </c>
      <c r="L95" s="19" t="s">
        <v>160</v>
      </c>
      <c r="M95" s="7" t="s">
        <v>84</v>
      </c>
      <c r="N95" s="7" t="s">
        <v>84</v>
      </c>
      <c r="O95" s="7">
        <v>18</v>
      </c>
      <c r="P95" s="7" t="s">
        <v>98</v>
      </c>
      <c r="Q95" s="7" t="s">
        <v>84</v>
      </c>
      <c r="R95" s="7" t="s">
        <v>84</v>
      </c>
    </row>
    <row r="96" spans="1:18" ht="12.75">
      <c r="A96" s="7" t="s">
        <v>84</v>
      </c>
      <c r="B96" s="7" t="s">
        <v>84</v>
      </c>
      <c r="C96" s="7" t="s">
        <v>84</v>
      </c>
      <c r="D96" s="7" t="s">
        <v>84</v>
      </c>
      <c r="E96" s="7">
        <v>18</v>
      </c>
      <c r="F96" s="7" t="s">
        <v>130</v>
      </c>
      <c r="G96" s="7" t="s">
        <v>84</v>
      </c>
      <c r="H96" s="7" t="s">
        <v>84</v>
      </c>
      <c r="I96" s="7" t="s">
        <v>84</v>
      </c>
      <c r="J96" s="7" t="s">
        <v>84</v>
      </c>
      <c r="K96" s="7">
        <v>18</v>
      </c>
      <c r="L96" s="7" t="s">
        <v>166</v>
      </c>
      <c r="M96" s="7" t="s">
        <v>84</v>
      </c>
      <c r="N96" s="7" t="s">
        <v>84</v>
      </c>
      <c r="O96" s="7">
        <v>18</v>
      </c>
      <c r="P96" s="7" t="s">
        <v>98</v>
      </c>
      <c r="Q96" s="7" t="s">
        <v>84</v>
      </c>
      <c r="R96" s="7" t="s">
        <v>84</v>
      </c>
    </row>
    <row r="97" spans="1:18" ht="12.75">
      <c r="A97" s="7" t="s">
        <v>84</v>
      </c>
      <c r="B97" s="7" t="s">
        <v>84</v>
      </c>
      <c r="C97" s="7">
        <v>18</v>
      </c>
      <c r="D97" s="7" t="s">
        <v>98</v>
      </c>
      <c r="E97" s="7" t="s">
        <v>84</v>
      </c>
      <c r="F97" s="7" t="s">
        <v>84</v>
      </c>
      <c r="G97" s="7" t="s">
        <v>84</v>
      </c>
      <c r="H97" s="7" t="s">
        <v>84</v>
      </c>
      <c r="I97" s="7" t="s">
        <v>84</v>
      </c>
      <c r="J97" s="7" t="s">
        <v>84</v>
      </c>
      <c r="K97" s="7">
        <v>18</v>
      </c>
      <c r="L97" s="7" t="s">
        <v>174</v>
      </c>
      <c r="M97" s="7" t="s">
        <v>84</v>
      </c>
      <c r="N97" s="7" t="s">
        <v>84</v>
      </c>
      <c r="O97" s="7">
        <v>18</v>
      </c>
      <c r="P97" s="7" t="s">
        <v>98</v>
      </c>
      <c r="Q97" s="7" t="s">
        <v>84</v>
      </c>
      <c r="R97" s="7" t="s">
        <v>84</v>
      </c>
    </row>
    <row r="98" spans="1:18" ht="12.75">
      <c r="A98" s="7" t="s">
        <v>84</v>
      </c>
      <c r="B98" s="7" t="s">
        <v>84</v>
      </c>
      <c r="C98" s="7" t="s">
        <v>84</v>
      </c>
      <c r="D98" s="7" t="s">
        <v>84</v>
      </c>
      <c r="E98" s="7">
        <v>18</v>
      </c>
      <c r="F98" s="7" t="s">
        <v>143</v>
      </c>
      <c r="G98" s="7" t="s">
        <v>84</v>
      </c>
      <c r="H98" s="7" t="s">
        <v>84</v>
      </c>
      <c r="I98" s="7" t="s">
        <v>84</v>
      </c>
      <c r="J98" s="7" t="s">
        <v>84</v>
      </c>
      <c r="K98" s="19">
        <v>18</v>
      </c>
      <c r="L98" s="19" t="s">
        <v>107</v>
      </c>
      <c r="M98" s="7" t="s">
        <v>84</v>
      </c>
      <c r="N98" s="7" t="s">
        <v>84</v>
      </c>
      <c r="O98" s="7">
        <v>18</v>
      </c>
      <c r="P98" s="7" t="s">
        <v>90</v>
      </c>
      <c r="Q98" s="7" t="s">
        <v>84</v>
      </c>
      <c r="R98" s="7" t="s">
        <v>84</v>
      </c>
    </row>
    <row r="99" spans="1:18" ht="12.75">
      <c r="A99" s="7" t="s">
        <v>84</v>
      </c>
      <c r="B99" s="7" t="s">
        <v>84</v>
      </c>
      <c r="C99" s="7">
        <v>18</v>
      </c>
      <c r="D99" s="7" t="s">
        <v>261</v>
      </c>
      <c r="E99" s="7" t="s">
        <v>84</v>
      </c>
      <c r="F99" s="7" t="s">
        <v>84</v>
      </c>
      <c r="G99" s="7" t="s">
        <v>84</v>
      </c>
      <c r="H99" s="7" t="s">
        <v>84</v>
      </c>
      <c r="I99" s="7" t="s">
        <v>84</v>
      </c>
      <c r="J99" s="7" t="s">
        <v>84</v>
      </c>
      <c r="K99" s="7">
        <v>18</v>
      </c>
      <c r="L99" s="7" t="s">
        <v>174</v>
      </c>
      <c r="M99" s="7" t="s">
        <v>84</v>
      </c>
      <c r="N99" s="7" t="s">
        <v>84</v>
      </c>
      <c r="O99" s="7">
        <v>18</v>
      </c>
      <c r="P99" s="7" t="s">
        <v>98</v>
      </c>
      <c r="Q99" s="7" t="s">
        <v>84</v>
      </c>
      <c r="R99" s="7" t="s">
        <v>84</v>
      </c>
    </row>
    <row r="100" ht="12.75">
      <c r="G100" s="18" t="s">
        <v>268</v>
      </c>
    </row>
    <row r="101" spans="1:15" ht="12.75">
      <c r="A101" s="10" t="str">
        <f>$A$1&amp;"/16"</f>
        <v>2/16</v>
      </c>
      <c r="C101" s="15" t="s">
        <v>0</v>
      </c>
      <c r="D101" s="2" t="s">
        <v>1</v>
      </c>
      <c r="G101" s="10" t="str">
        <f>$A$1&amp;"/17"</f>
        <v>2/17</v>
      </c>
      <c r="I101" s="15" t="s">
        <v>0</v>
      </c>
      <c r="M101" s="10" t="str">
        <f>$A$1&amp;"/18"</f>
        <v>2/18</v>
      </c>
      <c r="O101" s="15" t="s">
        <v>0</v>
      </c>
    </row>
    <row r="102" spans="3:16" ht="12.75">
      <c r="C102" s="15" t="s">
        <v>1</v>
      </c>
      <c r="D102" s="2" t="s">
        <v>21</v>
      </c>
      <c r="I102" s="15" t="s">
        <v>1</v>
      </c>
      <c r="J102" s="2" t="s">
        <v>32</v>
      </c>
      <c r="O102" s="15" t="s">
        <v>1</v>
      </c>
      <c r="P102" s="2" t="s">
        <v>140</v>
      </c>
    </row>
    <row r="103" spans="3:16" ht="12.75">
      <c r="C103" s="15" t="s">
        <v>2</v>
      </c>
      <c r="D103" s="2" t="s">
        <v>171</v>
      </c>
      <c r="I103" s="15" t="s">
        <v>2</v>
      </c>
      <c r="J103" s="2" t="s">
        <v>22</v>
      </c>
      <c r="O103" s="15" t="s">
        <v>2</v>
      </c>
      <c r="P103" s="2" t="s">
        <v>136</v>
      </c>
    </row>
    <row r="104" spans="3:16" ht="12.75">
      <c r="C104" s="15" t="s">
        <v>3</v>
      </c>
      <c r="D104" s="2" t="s">
        <v>67</v>
      </c>
      <c r="I104" s="15" t="s">
        <v>3</v>
      </c>
      <c r="J104" s="2" t="s">
        <v>24</v>
      </c>
      <c r="O104" s="15" t="s">
        <v>3</v>
      </c>
      <c r="P104" s="2" t="s">
        <v>61</v>
      </c>
    </row>
    <row r="105" spans="3:16" ht="12.75">
      <c r="C105" s="15" t="s">
        <v>4</v>
      </c>
      <c r="I105" s="15" t="s">
        <v>4</v>
      </c>
      <c r="J105" s="2" t="s">
        <v>188</v>
      </c>
      <c r="O105" s="15" t="s">
        <v>4</v>
      </c>
      <c r="P105" s="2" t="s">
        <v>25</v>
      </c>
    </row>
    <row r="106" spans="1:18" ht="12.75">
      <c r="A106" s="15" t="s">
        <v>0</v>
      </c>
      <c r="B106" s="2" t="s">
        <v>4</v>
      </c>
      <c r="D106" s="4" t="s">
        <v>5</v>
      </c>
      <c r="E106" s="15" t="s">
        <v>0</v>
      </c>
      <c r="F106" s="2" t="s">
        <v>46</v>
      </c>
      <c r="G106" s="15" t="s">
        <v>0</v>
      </c>
      <c r="H106" s="2" t="s">
        <v>41</v>
      </c>
      <c r="J106" s="4" t="s">
        <v>6</v>
      </c>
      <c r="K106" s="15" t="s">
        <v>0</v>
      </c>
      <c r="L106" s="2" t="s">
        <v>39</v>
      </c>
      <c r="M106" s="15" t="s">
        <v>0</v>
      </c>
      <c r="N106" s="2" t="s">
        <v>3</v>
      </c>
      <c r="P106" s="4" t="s">
        <v>7</v>
      </c>
      <c r="Q106" s="15" t="s">
        <v>0</v>
      </c>
      <c r="R106" s="2" t="s">
        <v>39</v>
      </c>
    </row>
    <row r="107" spans="1:18" ht="12.75">
      <c r="A107" s="15" t="s">
        <v>1</v>
      </c>
      <c r="B107" s="2" t="s">
        <v>59</v>
      </c>
      <c r="E107" s="15" t="s">
        <v>1</v>
      </c>
      <c r="F107" s="2" t="s">
        <v>47</v>
      </c>
      <c r="G107" s="15" t="s">
        <v>1</v>
      </c>
      <c r="H107" s="2" t="s">
        <v>20</v>
      </c>
      <c r="K107" s="15" t="s">
        <v>1</v>
      </c>
      <c r="L107" s="2" t="s">
        <v>47</v>
      </c>
      <c r="M107" s="15" t="s">
        <v>1</v>
      </c>
      <c r="N107" s="2" t="s">
        <v>31</v>
      </c>
      <c r="Q107" s="15" t="s">
        <v>1</v>
      </c>
      <c r="R107" s="2" t="s">
        <v>48</v>
      </c>
    </row>
    <row r="108" spans="1:18" ht="12.75">
      <c r="A108" s="15" t="s">
        <v>2</v>
      </c>
      <c r="B108" s="2" t="s">
        <v>56</v>
      </c>
      <c r="C108" s="15" t="s">
        <v>8</v>
      </c>
      <c r="D108" s="5" t="s">
        <v>9</v>
      </c>
      <c r="E108" s="15" t="s">
        <v>2</v>
      </c>
      <c r="F108" s="3" t="s">
        <v>22</v>
      </c>
      <c r="G108" s="15" t="s">
        <v>2</v>
      </c>
      <c r="H108" s="2" t="s">
        <v>28</v>
      </c>
      <c r="I108" s="15" t="s">
        <v>10</v>
      </c>
      <c r="J108" s="5" t="s">
        <v>11</v>
      </c>
      <c r="K108" s="15" t="s">
        <v>2</v>
      </c>
      <c r="L108" s="3" t="s">
        <v>135</v>
      </c>
      <c r="M108" s="15" t="s">
        <v>2</v>
      </c>
      <c r="N108" s="2" t="s">
        <v>61</v>
      </c>
      <c r="O108" s="15" t="s">
        <v>12</v>
      </c>
      <c r="P108" s="5" t="s">
        <v>13</v>
      </c>
      <c r="Q108" s="15" t="s">
        <v>2</v>
      </c>
      <c r="R108" s="2" t="s">
        <v>56</v>
      </c>
    </row>
    <row r="109" spans="1:18" ht="13.5" thickBot="1">
      <c r="A109" s="15" t="s">
        <v>3</v>
      </c>
      <c r="B109" s="2" t="s">
        <v>56</v>
      </c>
      <c r="D109" s="4" t="s">
        <v>14</v>
      </c>
      <c r="E109" s="15" t="s">
        <v>3</v>
      </c>
      <c r="F109" s="2" t="s">
        <v>15</v>
      </c>
      <c r="G109" s="15" t="s">
        <v>3</v>
      </c>
      <c r="H109" s="2" t="s">
        <v>133</v>
      </c>
      <c r="J109" s="4" t="s">
        <v>14</v>
      </c>
      <c r="K109" s="15" t="s">
        <v>3</v>
      </c>
      <c r="L109" s="2" t="s">
        <v>64</v>
      </c>
      <c r="M109" s="15" t="s">
        <v>3</v>
      </c>
      <c r="N109" s="2" t="s">
        <v>42</v>
      </c>
      <c r="P109" s="4" t="s">
        <v>14</v>
      </c>
      <c r="Q109" s="15" t="s">
        <v>3</v>
      </c>
      <c r="R109" s="2" t="s">
        <v>76</v>
      </c>
    </row>
    <row r="110" spans="1:18" ht="13.5" thickBot="1">
      <c r="A110" s="15" t="s">
        <v>4</v>
      </c>
      <c r="B110" s="2" t="s">
        <v>147</v>
      </c>
      <c r="D110" s="6" t="s">
        <v>223</v>
      </c>
      <c r="E110" s="15" t="s">
        <v>4</v>
      </c>
      <c r="F110" s="2" t="s">
        <v>59</v>
      </c>
      <c r="G110" s="15" t="s">
        <v>4</v>
      </c>
      <c r="H110" s="2" t="s">
        <v>20</v>
      </c>
      <c r="J110" s="6" t="s">
        <v>229</v>
      </c>
      <c r="K110" s="15" t="s">
        <v>4</v>
      </c>
      <c r="L110" s="2" t="s">
        <v>29</v>
      </c>
      <c r="M110" s="15" t="s">
        <v>4</v>
      </c>
      <c r="N110" s="2" t="s">
        <v>141</v>
      </c>
      <c r="P110" s="6" t="s">
        <v>233</v>
      </c>
      <c r="Q110" s="15" t="s">
        <v>4</v>
      </c>
      <c r="R110" s="2" t="s">
        <v>50</v>
      </c>
    </row>
    <row r="112" spans="1:18" ht="12.75">
      <c r="A112" s="7" t="s">
        <v>84</v>
      </c>
      <c r="B112" s="7" t="s">
        <v>84</v>
      </c>
      <c r="C112" s="7" t="s">
        <v>84</v>
      </c>
      <c r="D112" s="7" t="s">
        <v>84</v>
      </c>
      <c r="E112" s="7">
        <v>24</v>
      </c>
      <c r="F112" s="7" t="s">
        <v>236</v>
      </c>
      <c r="G112" s="7" t="s">
        <v>84</v>
      </c>
      <c r="H112" s="7" t="s">
        <v>84</v>
      </c>
      <c r="I112" s="7" t="s">
        <v>84</v>
      </c>
      <c r="J112" s="7" t="s">
        <v>84</v>
      </c>
      <c r="K112" s="7">
        <v>20</v>
      </c>
      <c r="L112" s="7" t="s">
        <v>99</v>
      </c>
      <c r="M112" s="7">
        <v>18</v>
      </c>
      <c r="N112" s="7" t="s">
        <v>102</v>
      </c>
      <c r="O112" s="7" t="s">
        <v>84</v>
      </c>
      <c r="P112" s="7" t="s">
        <v>84</v>
      </c>
      <c r="Q112" s="7" t="s">
        <v>84</v>
      </c>
      <c r="R112" s="7" t="s">
        <v>84</v>
      </c>
    </row>
    <row r="113" spans="1:18" ht="12.75">
      <c r="A113" s="7" t="s">
        <v>84</v>
      </c>
      <c r="B113" s="7" t="s">
        <v>84</v>
      </c>
      <c r="C113" s="7" t="s">
        <v>84</v>
      </c>
      <c r="D113" s="7" t="s">
        <v>84</v>
      </c>
      <c r="E113" s="7">
        <v>24</v>
      </c>
      <c r="F113" s="7" t="s">
        <v>89</v>
      </c>
      <c r="G113" s="7" t="s">
        <v>84</v>
      </c>
      <c r="H113" s="7" t="s">
        <v>84</v>
      </c>
      <c r="I113" s="7" t="s">
        <v>84</v>
      </c>
      <c r="J113" s="7" t="s">
        <v>84</v>
      </c>
      <c r="K113" s="7">
        <v>0</v>
      </c>
      <c r="L113" s="7" t="s">
        <v>95</v>
      </c>
      <c r="M113" s="7" t="s">
        <v>84</v>
      </c>
      <c r="N113" s="7" t="s">
        <v>84</v>
      </c>
      <c r="O113" s="7" t="s">
        <v>84</v>
      </c>
      <c r="P113" s="7" t="s">
        <v>84</v>
      </c>
      <c r="Q113" s="7">
        <v>0</v>
      </c>
      <c r="R113" s="7" t="s">
        <v>95</v>
      </c>
    </row>
    <row r="114" spans="1:18" ht="12.75">
      <c r="A114" s="7" t="s">
        <v>84</v>
      </c>
      <c r="B114" s="7" t="s">
        <v>84</v>
      </c>
      <c r="C114" s="7" t="s">
        <v>84</v>
      </c>
      <c r="D114" s="7" t="s">
        <v>84</v>
      </c>
      <c r="E114" s="7">
        <v>18</v>
      </c>
      <c r="F114" s="7" t="s">
        <v>100</v>
      </c>
      <c r="G114" s="7" t="s">
        <v>84</v>
      </c>
      <c r="H114" s="7" t="s">
        <v>84</v>
      </c>
      <c r="I114" s="7" t="s">
        <v>84</v>
      </c>
      <c r="J114" s="7" t="s">
        <v>84</v>
      </c>
      <c r="K114" s="7">
        <v>22</v>
      </c>
      <c r="L114" s="7" t="s">
        <v>90</v>
      </c>
      <c r="M114" s="7" t="s">
        <v>84</v>
      </c>
      <c r="N114" s="7" t="s">
        <v>84</v>
      </c>
      <c r="O114" s="7" t="s">
        <v>84</v>
      </c>
      <c r="P114" s="7" t="s">
        <v>84</v>
      </c>
      <c r="Q114" s="7">
        <v>18</v>
      </c>
      <c r="R114" s="7" t="s">
        <v>177</v>
      </c>
    </row>
    <row r="115" spans="1:18" ht="12.75">
      <c r="A115" s="7" t="s">
        <v>84</v>
      </c>
      <c r="B115" s="7" t="s">
        <v>84</v>
      </c>
      <c r="C115" s="7" t="s">
        <v>84</v>
      </c>
      <c r="D115" s="7" t="s">
        <v>84</v>
      </c>
      <c r="E115" s="7">
        <v>18</v>
      </c>
      <c r="F115" s="7" t="s">
        <v>89</v>
      </c>
      <c r="G115" s="7">
        <v>18</v>
      </c>
      <c r="H115" s="7" t="s">
        <v>98</v>
      </c>
      <c r="I115" s="7" t="s">
        <v>84</v>
      </c>
      <c r="J115" s="7" t="s">
        <v>84</v>
      </c>
      <c r="K115" s="7" t="s">
        <v>84</v>
      </c>
      <c r="L115" s="7" t="s">
        <v>84</v>
      </c>
      <c r="M115" s="7" t="s">
        <v>84</v>
      </c>
      <c r="N115" s="7" t="s">
        <v>84</v>
      </c>
      <c r="O115" s="7" t="s">
        <v>84</v>
      </c>
      <c r="P115" s="7" t="s">
        <v>84</v>
      </c>
      <c r="Q115" s="7">
        <v>18</v>
      </c>
      <c r="R115" s="7" t="s">
        <v>177</v>
      </c>
    </row>
    <row r="116" spans="1:18" ht="12.75">
      <c r="A116" s="7" t="s">
        <v>84</v>
      </c>
      <c r="B116" s="7" t="s">
        <v>84</v>
      </c>
      <c r="C116" s="7">
        <v>20</v>
      </c>
      <c r="D116" s="7" t="s">
        <v>98</v>
      </c>
      <c r="E116" s="7" t="s">
        <v>84</v>
      </c>
      <c r="F116" s="7" t="s">
        <v>84</v>
      </c>
      <c r="G116" s="7">
        <v>22</v>
      </c>
      <c r="H116" s="7" t="s">
        <v>98</v>
      </c>
      <c r="I116" s="7" t="s">
        <v>84</v>
      </c>
      <c r="J116" s="7" t="s">
        <v>84</v>
      </c>
      <c r="K116" s="7" t="s">
        <v>84</v>
      </c>
      <c r="L116" s="7" t="s">
        <v>84</v>
      </c>
      <c r="M116" s="7" t="s">
        <v>84</v>
      </c>
      <c r="N116" s="7" t="s">
        <v>84</v>
      </c>
      <c r="O116" s="7" t="s">
        <v>84</v>
      </c>
      <c r="P116" s="7" t="s">
        <v>84</v>
      </c>
      <c r="Q116" s="7">
        <v>18</v>
      </c>
      <c r="R116" s="7" t="s">
        <v>93</v>
      </c>
    </row>
    <row r="117" spans="1:18" ht="12.75">
      <c r="A117" s="7">
        <v>18</v>
      </c>
      <c r="B117" s="7" t="s">
        <v>94</v>
      </c>
      <c r="C117" s="7" t="s">
        <v>84</v>
      </c>
      <c r="D117" s="7" t="s">
        <v>84</v>
      </c>
      <c r="E117" s="7" t="s">
        <v>84</v>
      </c>
      <c r="F117" s="7" t="s">
        <v>84</v>
      </c>
      <c r="G117" s="7" t="s">
        <v>84</v>
      </c>
      <c r="H117" s="7" t="s">
        <v>84</v>
      </c>
      <c r="I117" s="7" t="s">
        <v>84</v>
      </c>
      <c r="J117" s="7" t="s">
        <v>84</v>
      </c>
      <c r="K117" s="7">
        <v>18</v>
      </c>
      <c r="L117" s="7" t="s">
        <v>90</v>
      </c>
      <c r="M117" s="7" t="s">
        <v>84</v>
      </c>
      <c r="N117" s="7" t="s">
        <v>84</v>
      </c>
      <c r="O117" s="7" t="s">
        <v>84</v>
      </c>
      <c r="P117" s="7" t="s">
        <v>84</v>
      </c>
      <c r="Q117" s="7">
        <v>18</v>
      </c>
      <c r="R117" s="7" t="s">
        <v>92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pane ySplit="9" topLeftCell="BM10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6384" width="9.140625" style="16" customWidth="1"/>
  </cols>
  <sheetData>
    <row r="1" spans="1:18" ht="18.75" customHeight="1">
      <c r="A1" s="15">
        <v>3</v>
      </c>
      <c r="B1" s="27" t="s">
        <v>198</v>
      </c>
      <c r="C1" s="28"/>
      <c r="D1" s="28"/>
      <c r="E1" s="28"/>
      <c r="F1" s="28"/>
      <c r="G1" s="28"/>
      <c r="H1" s="28"/>
      <c r="I1" s="17"/>
      <c r="K1" s="29" t="s">
        <v>351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249</v>
      </c>
      <c r="D3" s="2" t="s">
        <v>304</v>
      </c>
      <c r="F3" s="2" t="s">
        <v>164</v>
      </c>
      <c r="H3" s="2" t="s">
        <v>304</v>
      </c>
      <c r="I3" s="16"/>
      <c r="J3" s="2" t="s">
        <v>164</v>
      </c>
      <c r="L3" s="2" t="s">
        <v>249</v>
      </c>
      <c r="N3" s="2" t="s">
        <v>164</v>
      </c>
      <c r="O3" s="16"/>
      <c r="P3" s="2" t="s">
        <v>249</v>
      </c>
      <c r="R3" s="2" t="s">
        <v>304</v>
      </c>
    </row>
    <row r="4" spans="2:18" ht="12.75">
      <c r="B4" s="2" t="s">
        <v>151</v>
      </c>
      <c r="D4" s="2" t="s">
        <v>162</v>
      </c>
      <c r="E4" s="15"/>
      <c r="F4" s="2" t="s">
        <v>251</v>
      </c>
      <c r="H4" s="2" t="s">
        <v>162</v>
      </c>
      <c r="J4" s="2" t="s">
        <v>251</v>
      </c>
      <c r="K4" s="15"/>
      <c r="L4" s="2" t="s">
        <v>151</v>
      </c>
      <c r="N4" s="2" t="s">
        <v>251</v>
      </c>
      <c r="P4" s="2" t="s">
        <v>151</v>
      </c>
      <c r="R4" s="2" t="s">
        <v>162</v>
      </c>
    </row>
    <row r="5" spans="2:18" ht="12.75">
      <c r="B5" s="2" t="s">
        <v>250</v>
      </c>
      <c r="D5" s="2" t="s">
        <v>252</v>
      </c>
      <c r="E5" s="15"/>
      <c r="F5" s="2" t="s">
        <v>244</v>
      </c>
      <c r="H5" s="2" t="s">
        <v>252</v>
      </c>
      <c r="J5" s="2" t="s">
        <v>244</v>
      </c>
      <c r="K5" s="15"/>
      <c r="L5" s="2" t="s">
        <v>250</v>
      </c>
      <c r="N5" s="2" t="s">
        <v>244</v>
      </c>
      <c r="P5" s="2" t="s">
        <v>250</v>
      </c>
      <c r="R5" s="2" t="s">
        <v>252</v>
      </c>
    </row>
    <row r="6" spans="2:18" ht="12.75">
      <c r="B6" s="2" t="s">
        <v>305</v>
      </c>
      <c r="D6" s="2" t="s">
        <v>150</v>
      </c>
      <c r="E6" s="15"/>
      <c r="F6" s="2" t="s">
        <v>132</v>
      </c>
      <c r="H6" s="2" t="s">
        <v>150</v>
      </c>
      <c r="J6" s="2" t="s">
        <v>132</v>
      </c>
      <c r="K6" s="15"/>
      <c r="L6" s="2" t="s">
        <v>305</v>
      </c>
      <c r="N6" s="2" t="s">
        <v>132</v>
      </c>
      <c r="P6" s="2" t="s">
        <v>305</v>
      </c>
      <c r="R6" s="2" t="s">
        <v>150</v>
      </c>
    </row>
    <row r="7" spans="2:18" ht="12.75">
      <c r="B7" s="2" t="s">
        <v>163</v>
      </c>
      <c r="D7" s="2" t="s">
        <v>179</v>
      </c>
      <c r="E7" s="15"/>
      <c r="F7" s="2" t="s">
        <v>127</v>
      </c>
      <c r="H7" s="2" t="s">
        <v>179</v>
      </c>
      <c r="J7" s="2" t="s">
        <v>127</v>
      </c>
      <c r="K7" s="15"/>
      <c r="L7" s="2" t="s">
        <v>163</v>
      </c>
      <c r="N7" s="2" t="s">
        <v>127</v>
      </c>
      <c r="P7" s="2" t="s">
        <v>163</v>
      </c>
      <c r="R7" s="2" t="s">
        <v>179</v>
      </c>
    </row>
    <row r="8" spans="2:18" ht="12.75">
      <c r="B8" s="2" t="s">
        <v>247</v>
      </c>
      <c r="D8" s="2" t="s">
        <v>253</v>
      </c>
      <c r="E8" s="15"/>
      <c r="F8" s="2" t="s">
        <v>248</v>
      </c>
      <c r="H8" s="2" t="s">
        <v>253</v>
      </c>
      <c r="J8" s="2" t="s">
        <v>248</v>
      </c>
      <c r="K8" s="15"/>
      <c r="L8" s="2" t="s">
        <v>247</v>
      </c>
      <c r="N8" s="2" t="s">
        <v>248</v>
      </c>
      <c r="P8" s="2" t="s">
        <v>247</v>
      </c>
      <c r="R8" s="2" t="s">
        <v>253</v>
      </c>
    </row>
    <row r="10" spans="1:16" ht="12.75">
      <c r="A10" s="10" t="str">
        <f>$A$1&amp;"/1"</f>
        <v>3/1</v>
      </c>
      <c r="C10" s="15" t="s">
        <v>0</v>
      </c>
      <c r="D10" s="2" t="s">
        <v>63</v>
      </c>
      <c r="G10" s="10" t="str">
        <f>$A$1&amp;"/2"</f>
        <v>3/2</v>
      </c>
      <c r="I10" s="15" t="s">
        <v>0</v>
      </c>
      <c r="J10" s="2" t="s">
        <v>2</v>
      </c>
      <c r="M10" s="10" t="str">
        <f>$A$1&amp;"/3"</f>
        <v>3/3</v>
      </c>
      <c r="O10" s="15" t="s">
        <v>0</v>
      </c>
      <c r="P10" s="2" t="s">
        <v>3</v>
      </c>
    </row>
    <row r="11" spans="3:16" ht="12.75">
      <c r="C11" s="15" t="s">
        <v>1</v>
      </c>
      <c r="I11" s="15" t="s">
        <v>1</v>
      </c>
      <c r="J11" s="2" t="s">
        <v>73</v>
      </c>
      <c r="O11" s="15" t="s">
        <v>1</v>
      </c>
      <c r="P11" s="2" t="s">
        <v>58</v>
      </c>
    </row>
    <row r="12" spans="3:16" ht="12.75">
      <c r="C12" s="15" t="s">
        <v>2</v>
      </c>
      <c r="I12" s="15" t="s">
        <v>2</v>
      </c>
      <c r="J12" s="2" t="s">
        <v>76</v>
      </c>
      <c r="O12" s="15" t="s">
        <v>2</v>
      </c>
      <c r="P12" s="2" t="s">
        <v>67</v>
      </c>
    </row>
    <row r="13" spans="3:15" ht="12.75">
      <c r="C13" s="15" t="s">
        <v>3</v>
      </c>
      <c r="D13" s="2" t="s">
        <v>190</v>
      </c>
      <c r="I13" s="15" t="s">
        <v>3</v>
      </c>
      <c r="J13" s="2" t="s">
        <v>40</v>
      </c>
      <c r="O13" s="15" t="s">
        <v>3</v>
      </c>
    </row>
    <row r="14" spans="3:16" ht="12.75">
      <c r="C14" s="15" t="s">
        <v>4</v>
      </c>
      <c r="D14" s="2" t="s">
        <v>138</v>
      </c>
      <c r="I14" s="15" t="s">
        <v>4</v>
      </c>
      <c r="J14" s="2" t="s">
        <v>17</v>
      </c>
      <c r="O14" s="15" t="s">
        <v>4</v>
      </c>
      <c r="P14" s="2" t="s">
        <v>75</v>
      </c>
    </row>
    <row r="15" spans="1:18" ht="12.75">
      <c r="A15" s="15" t="s">
        <v>0</v>
      </c>
      <c r="D15" s="4" t="s">
        <v>5</v>
      </c>
      <c r="E15" s="15" t="s">
        <v>0</v>
      </c>
      <c r="F15" s="2" t="s">
        <v>2</v>
      </c>
      <c r="G15" s="15" t="s">
        <v>0</v>
      </c>
      <c r="H15" s="2" t="s">
        <v>41</v>
      </c>
      <c r="J15" s="4" t="s">
        <v>6</v>
      </c>
      <c r="K15" s="15" t="s">
        <v>0</v>
      </c>
      <c r="L15" s="2" t="s">
        <v>4</v>
      </c>
      <c r="M15" s="15" t="s">
        <v>0</v>
      </c>
      <c r="N15" s="2" t="s">
        <v>80</v>
      </c>
      <c r="P15" s="4" t="s">
        <v>7</v>
      </c>
      <c r="Q15" s="15" t="s">
        <v>0</v>
      </c>
      <c r="R15" s="2" t="s">
        <v>4</v>
      </c>
    </row>
    <row r="16" spans="1:18" ht="12.75">
      <c r="A16" s="15" t="s">
        <v>1</v>
      </c>
      <c r="B16" s="2" t="s">
        <v>158</v>
      </c>
      <c r="E16" s="15" t="s">
        <v>1</v>
      </c>
      <c r="F16" s="2" t="s">
        <v>40</v>
      </c>
      <c r="G16" s="15" t="s">
        <v>1</v>
      </c>
      <c r="H16" s="2" t="s">
        <v>17</v>
      </c>
      <c r="K16" s="15" t="s">
        <v>1</v>
      </c>
      <c r="L16" s="2" t="s">
        <v>45</v>
      </c>
      <c r="M16" s="15" t="s">
        <v>1</v>
      </c>
      <c r="N16" s="2" t="s">
        <v>26</v>
      </c>
      <c r="Q16" s="15" t="s">
        <v>1</v>
      </c>
      <c r="R16" s="2" t="s">
        <v>27</v>
      </c>
    </row>
    <row r="17" spans="1:18" ht="12.75">
      <c r="A17" s="15" t="s">
        <v>2</v>
      </c>
      <c r="B17" s="2" t="s">
        <v>145</v>
      </c>
      <c r="C17" s="15" t="s">
        <v>8</v>
      </c>
      <c r="D17" s="5" t="s">
        <v>9</v>
      </c>
      <c r="E17" s="15" t="s">
        <v>2</v>
      </c>
      <c r="F17" s="3" t="s">
        <v>68</v>
      </c>
      <c r="G17" s="15" t="s">
        <v>2</v>
      </c>
      <c r="H17" s="2" t="s">
        <v>194</v>
      </c>
      <c r="I17" s="15" t="s">
        <v>10</v>
      </c>
      <c r="J17" s="5" t="s">
        <v>11</v>
      </c>
      <c r="K17" s="15" t="s">
        <v>2</v>
      </c>
      <c r="L17" s="3"/>
      <c r="M17" s="15" t="s">
        <v>2</v>
      </c>
      <c r="N17" s="2" t="s">
        <v>59</v>
      </c>
      <c r="O17" s="15" t="s">
        <v>12</v>
      </c>
      <c r="P17" s="5" t="s">
        <v>13</v>
      </c>
      <c r="Q17" s="15" t="s">
        <v>2</v>
      </c>
      <c r="R17" s="3" t="s">
        <v>20</v>
      </c>
    </row>
    <row r="18" spans="1:18" ht="13.5" thickBot="1">
      <c r="A18" s="15" t="s">
        <v>3</v>
      </c>
      <c r="B18" s="2" t="s">
        <v>25</v>
      </c>
      <c r="D18" s="4" t="s">
        <v>14</v>
      </c>
      <c r="E18" s="15" t="s">
        <v>3</v>
      </c>
      <c r="F18" s="2" t="s">
        <v>29</v>
      </c>
      <c r="G18" s="15" t="s">
        <v>3</v>
      </c>
      <c r="H18" s="2" t="s">
        <v>31</v>
      </c>
      <c r="J18" s="4" t="s">
        <v>14</v>
      </c>
      <c r="K18" s="15" t="s">
        <v>3</v>
      </c>
      <c r="L18" s="2" t="s">
        <v>75</v>
      </c>
      <c r="M18" s="15" t="s">
        <v>3</v>
      </c>
      <c r="N18" s="2" t="s">
        <v>81</v>
      </c>
      <c r="P18" s="4" t="s">
        <v>14</v>
      </c>
      <c r="Q18" s="15" t="s">
        <v>3</v>
      </c>
      <c r="R18" s="2" t="s">
        <v>138</v>
      </c>
    </row>
    <row r="19" spans="1:18" ht="13.5" thickBot="1">
      <c r="A19" s="15" t="s">
        <v>4</v>
      </c>
      <c r="B19" s="2" t="s">
        <v>56</v>
      </c>
      <c r="D19" s="6" t="s">
        <v>272</v>
      </c>
      <c r="E19" s="15" t="s">
        <v>4</v>
      </c>
      <c r="F19" s="2" t="s">
        <v>68</v>
      </c>
      <c r="G19" s="15" t="s">
        <v>4</v>
      </c>
      <c r="H19" s="2" t="s">
        <v>21</v>
      </c>
      <c r="J19" s="6" t="s">
        <v>279</v>
      </c>
      <c r="K19" s="15" t="s">
        <v>4</v>
      </c>
      <c r="L19" s="2" t="s">
        <v>72</v>
      </c>
      <c r="M19" s="15" t="s">
        <v>4</v>
      </c>
      <c r="P19" s="6" t="s">
        <v>286</v>
      </c>
      <c r="Q19" s="15" t="s">
        <v>4</v>
      </c>
      <c r="R19" s="2" t="s">
        <v>134</v>
      </c>
    </row>
    <row r="21" spans="1:18" ht="12.75">
      <c r="A21" s="7" t="s">
        <v>84</v>
      </c>
      <c r="B21" s="7" t="s">
        <v>84</v>
      </c>
      <c r="C21" s="7">
        <v>18</v>
      </c>
      <c r="D21" s="7" t="s">
        <v>292</v>
      </c>
      <c r="E21" s="7" t="s">
        <v>84</v>
      </c>
      <c r="F21" s="7" t="s">
        <v>84</v>
      </c>
      <c r="G21" s="7" t="s">
        <v>84</v>
      </c>
      <c r="H21" s="7" t="s">
        <v>84</v>
      </c>
      <c r="I21" s="7" t="s">
        <v>84</v>
      </c>
      <c r="J21" s="7" t="s">
        <v>84</v>
      </c>
      <c r="K21" s="7">
        <v>18</v>
      </c>
      <c r="L21" s="7" t="s">
        <v>130</v>
      </c>
      <c r="M21" s="7" t="s">
        <v>84</v>
      </c>
      <c r="N21" s="7" t="s">
        <v>84</v>
      </c>
      <c r="O21" s="7" t="s">
        <v>84</v>
      </c>
      <c r="P21" s="7" t="s">
        <v>84</v>
      </c>
      <c r="Q21" s="7">
        <v>22</v>
      </c>
      <c r="R21" s="7" t="s">
        <v>130</v>
      </c>
    </row>
    <row r="22" spans="1:18" ht="12.75">
      <c r="A22" s="7" t="s">
        <v>84</v>
      </c>
      <c r="B22" s="7" t="s">
        <v>84</v>
      </c>
      <c r="C22" s="7">
        <v>18</v>
      </c>
      <c r="D22" s="7" t="s">
        <v>293</v>
      </c>
      <c r="E22" s="7" t="s">
        <v>84</v>
      </c>
      <c r="F22" s="7" t="s">
        <v>84</v>
      </c>
      <c r="G22" s="7">
        <v>18</v>
      </c>
      <c r="H22" s="7" t="s">
        <v>98</v>
      </c>
      <c r="I22" s="7" t="s">
        <v>84</v>
      </c>
      <c r="J22" s="7" t="s">
        <v>84</v>
      </c>
      <c r="K22" s="7" t="s">
        <v>84</v>
      </c>
      <c r="L22" s="7" t="s">
        <v>84</v>
      </c>
      <c r="M22" s="7">
        <v>18</v>
      </c>
      <c r="N22" s="7" t="s">
        <v>92</v>
      </c>
      <c r="O22" s="7" t="s">
        <v>84</v>
      </c>
      <c r="P22" s="7" t="s">
        <v>84</v>
      </c>
      <c r="Q22" s="7" t="s">
        <v>84</v>
      </c>
      <c r="R22" s="7" t="s">
        <v>84</v>
      </c>
    </row>
    <row r="23" spans="1:18" ht="12.75">
      <c r="A23" s="7" t="s">
        <v>84</v>
      </c>
      <c r="B23" s="7" t="s">
        <v>84</v>
      </c>
      <c r="C23" s="7">
        <v>22</v>
      </c>
      <c r="D23" s="7" t="s">
        <v>236</v>
      </c>
      <c r="E23" s="7" t="s">
        <v>84</v>
      </c>
      <c r="F23" s="7" t="s">
        <v>84</v>
      </c>
      <c r="G23" s="7">
        <v>20</v>
      </c>
      <c r="H23" s="7" t="s">
        <v>90</v>
      </c>
      <c r="I23" s="7" t="s">
        <v>84</v>
      </c>
      <c r="J23" s="7" t="s">
        <v>84</v>
      </c>
      <c r="K23" s="7" t="s">
        <v>84</v>
      </c>
      <c r="L23" s="7" t="s">
        <v>84</v>
      </c>
      <c r="M23" s="7">
        <v>18</v>
      </c>
      <c r="N23" s="7" t="s">
        <v>104</v>
      </c>
      <c r="O23" s="7" t="s">
        <v>84</v>
      </c>
      <c r="P23" s="7" t="s">
        <v>84</v>
      </c>
      <c r="Q23" s="7" t="s">
        <v>84</v>
      </c>
      <c r="R23" s="7" t="s">
        <v>84</v>
      </c>
    </row>
    <row r="24" spans="1:18" ht="12.75">
      <c r="A24" s="7" t="s">
        <v>84</v>
      </c>
      <c r="B24" s="7" t="s">
        <v>84</v>
      </c>
      <c r="C24" s="7">
        <v>18</v>
      </c>
      <c r="D24" s="7" t="s">
        <v>292</v>
      </c>
      <c r="E24" s="7" t="s">
        <v>84</v>
      </c>
      <c r="F24" s="7" t="s">
        <v>84</v>
      </c>
      <c r="G24" s="7">
        <v>18</v>
      </c>
      <c r="H24" s="7" t="s">
        <v>90</v>
      </c>
      <c r="I24" s="7" t="s">
        <v>84</v>
      </c>
      <c r="J24" s="7" t="s">
        <v>84</v>
      </c>
      <c r="K24" s="7" t="s">
        <v>84</v>
      </c>
      <c r="L24" s="7" t="s">
        <v>84</v>
      </c>
      <c r="M24" s="7">
        <v>30</v>
      </c>
      <c r="N24" s="7" t="s">
        <v>104</v>
      </c>
      <c r="O24" s="7" t="s">
        <v>84</v>
      </c>
      <c r="P24" s="7" t="s">
        <v>84</v>
      </c>
      <c r="Q24" s="7" t="s">
        <v>84</v>
      </c>
      <c r="R24" s="7" t="s">
        <v>84</v>
      </c>
    </row>
    <row r="25" spans="1:18" ht="12.75">
      <c r="A25" s="7" t="s">
        <v>84</v>
      </c>
      <c r="B25" s="7" t="s">
        <v>84</v>
      </c>
      <c r="C25" s="7">
        <v>18</v>
      </c>
      <c r="D25" s="7" t="s">
        <v>128</v>
      </c>
      <c r="E25" s="7" t="s">
        <v>84</v>
      </c>
      <c r="F25" s="7" t="s">
        <v>84</v>
      </c>
      <c r="G25" s="7">
        <v>18</v>
      </c>
      <c r="H25" s="7" t="s">
        <v>90</v>
      </c>
      <c r="I25" s="7" t="s">
        <v>84</v>
      </c>
      <c r="J25" s="7" t="s">
        <v>84</v>
      </c>
      <c r="K25" s="7" t="s">
        <v>84</v>
      </c>
      <c r="L25" s="7" t="s">
        <v>84</v>
      </c>
      <c r="M25" s="7">
        <v>18</v>
      </c>
      <c r="N25" s="7" t="s">
        <v>92</v>
      </c>
      <c r="O25" s="7" t="s">
        <v>84</v>
      </c>
      <c r="P25" s="7" t="s">
        <v>84</v>
      </c>
      <c r="Q25" s="7" t="s">
        <v>84</v>
      </c>
      <c r="R25" s="7" t="s">
        <v>84</v>
      </c>
    </row>
    <row r="26" spans="1:18" ht="12.75">
      <c r="A26" s="7" t="s">
        <v>84</v>
      </c>
      <c r="B26" s="7" t="s">
        <v>84</v>
      </c>
      <c r="C26" s="7">
        <v>18</v>
      </c>
      <c r="D26" s="7" t="s">
        <v>128</v>
      </c>
      <c r="E26" s="13" t="s">
        <v>84</v>
      </c>
      <c r="F26" s="7" t="s">
        <v>84</v>
      </c>
      <c r="G26" s="7" t="s">
        <v>84</v>
      </c>
      <c r="H26" s="7" t="s">
        <v>84</v>
      </c>
      <c r="I26" s="13">
        <v>23</v>
      </c>
      <c r="J26" s="7" t="s">
        <v>94</v>
      </c>
      <c r="K26" s="13" t="s">
        <v>84</v>
      </c>
      <c r="L26" s="7" t="s">
        <v>84</v>
      </c>
      <c r="M26" s="7">
        <v>18</v>
      </c>
      <c r="N26" s="7" t="s">
        <v>92</v>
      </c>
      <c r="O26" s="7" t="s">
        <v>84</v>
      </c>
      <c r="P26" s="7" t="s">
        <v>84</v>
      </c>
      <c r="Q26" s="13" t="s">
        <v>84</v>
      </c>
      <c r="R26" s="7" t="s">
        <v>84</v>
      </c>
    </row>
    <row r="28" spans="1:16" ht="12.75">
      <c r="A28" s="10" t="str">
        <f>$A$1&amp;"/4"</f>
        <v>3/4</v>
      </c>
      <c r="C28" s="15" t="s">
        <v>0</v>
      </c>
      <c r="D28" s="2" t="s">
        <v>1</v>
      </c>
      <c r="G28" s="10" t="str">
        <f>$A$1&amp;"/5"</f>
        <v>3/5</v>
      </c>
      <c r="I28" s="15" t="s">
        <v>0</v>
      </c>
      <c r="J28" s="2" t="s">
        <v>66</v>
      </c>
      <c r="M28" s="10" t="str">
        <f>$A$1&amp;"/6"</f>
        <v>3/6</v>
      </c>
      <c r="O28" s="15" t="s">
        <v>0</v>
      </c>
      <c r="P28" s="2" t="s">
        <v>2</v>
      </c>
    </row>
    <row r="29" spans="3:16" ht="12.75">
      <c r="C29" s="15" t="s">
        <v>1</v>
      </c>
      <c r="D29" s="2" t="s">
        <v>33</v>
      </c>
      <c r="I29" s="15" t="s">
        <v>1</v>
      </c>
      <c r="J29" s="2" t="s">
        <v>71</v>
      </c>
      <c r="O29" s="15" t="s">
        <v>1</v>
      </c>
      <c r="P29" s="2" t="s">
        <v>62</v>
      </c>
    </row>
    <row r="30" spans="3:16" ht="12.75">
      <c r="C30" s="15" t="s">
        <v>2</v>
      </c>
      <c r="D30" s="2" t="s">
        <v>29</v>
      </c>
      <c r="I30" s="15" t="s">
        <v>2</v>
      </c>
      <c r="J30" s="2" t="s">
        <v>53</v>
      </c>
      <c r="O30" s="15" t="s">
        <v>2</v>
      </c>
      <c r="P30" s="2" t="s">
        <v>49</v>
      </c>
    </row>
    <row r="31" spans="3:16" ht="12.75">
      <c r="C31" s="15" t="s">
        <v>3</v>
      </c>
      <c r="D31" s="2" t="s">
        <v>31</v>
      </c>
      <c r="I31" s="15" t="s">
        <v>3</v>
      </c>
      <c r="J31" s="2" t="s">
        <v>40</v>
      </c>
      <c r="O31" s="15" t="s">
        <v>3</v>
      </c>
      <c r="P31" s="2" t="s">
        <v>22</v>
      </c>
    </row>
    <row r="32" spans="3:16" ht="12.75">
      <c r="C32" s="15" t="s">
        <v>4</v>
      </c>
      <c r="D32" s="2" t="s">
        <v>165</v>
      </c>
      <c r="I32" s="15" t="s">
        <v>4</v>
      </c>
      <c r="J32" s="2" t="s">
        <v>22</v>
      </c>
      <c r="O32" s="15" t="s">
        <v>4</v>
      </c>
      <c r="P32" s="2" t="s">
        <v>75</v>
      </c>
    </row>
    <row r="33" spans="1:17" ht="12.75">
      <c r="A33" s="15" t="s">
        <v>0</v>
      </c>
      <c r="D33" s="4" t="s">
        <v>5</v>
      </c>
      <c r="E33" s="15" t="s">
        <v>0</v>
      </c>
      <c r="F33" s="2" t="s">
        <v>157</v>
      </c>
      <c r="G33" s="15" t="s">
        <v>0</v>
      </c>
      <c r="H33" s="2" t="s">
        <v>2</v>
      </c>
      <c r="J33" s="4" t="s">
        <v>6</v>
      </c>
      <c r="K33" s="15" t="s">
        <v>0</v>
      </c>
      <c r="L33" s="2" t="s">
        <v>3</v>
      </c>
      <c r="M33" s="15" t="s">
        <v>0</v>
      </c>
      <c r="N33" s="2" t="s">
        <v>63</v>
      </c>
      <c r="P33" s="4" t="s">
        <v>7</v>
      </c>
      <c r="Q33" s="15" t="s">
        <v>0</v>
      </c>
    </row>
    <row r="34" spans="1:18" ht="12.75">
      <c r="A34" s="15" t="s">
        <v>1</v>
      </c>
      <c r="B34" s="2" t="s">
        <v>56</v>
      </c>
      <c r="E34" s="15" t="s">
        <v>1</v>
      </c>
      <c r="F34" s="2" t="s">
        <v>42</v>
      </c>
      <c r="G34" s="15" t="s">
        <v>1</v>
      </c>
      <c r="K34" s="15" t="s">
        <v>1</v>
      </c>
      <c r="L34" s="2" t="s">
        <v>275</v>
      </c>
      <c r="M34" s="15" t="s">
        <v>1</v>
      </c>
      <c r="N34" s="2" t="s">
        <v>44</v>
      </c>
      <c r="Q34" s="15" t="s">
        <v>1</v>
      </c>
      <c r="R34" s="2" t="s">
        <v>40</v>
      </c>
    </row>
    <row r="35" spans="1:18" ht="12.75">
      <c r="A35" s="15" t="s">
        <v>2</v>
      </c>
      <c r="B35" s="2" t="s">
        <v>60</v>
      </c>
      <c r="C35" s="15" t="s">
        <v>8</v>
      </c>
      <c r="D35" s="5" t="s">
        <v>9</v>
      </c>
      <c r="E35" s="15" t="s">
        <v>2</v>
      </c>
      <c r="F35" s="3" t="s">
        <v>44</v>
      </c>
      <c r="G35" s="15" t="s">
        <v>2</v>
      </c>
      <c r="H35" s="2" t="s">
        <v>57</v>
      </c>
      <c r="I35" s="15" t="s">
        <v>10</v>
      </c>
      <c r="J35" s="5" t="s">
        <v>11</v>
      </c>
      <c r="K35" s="15" t="s">
        <v>2</v>
      </c>
      <c r="L35" s="3" t="s">
        <v>56</v>
      </c>
      <c r="M35" s="15" t="s">
        <v>2</v>
      </c>
      <c r="N35" s="2" t="s">
        <v>67</v>
      </c>
      <c r="O35" s="15" t="s">
        <v>12</v>
      </c>
      <c r="P35" s="5" t="s">
        <v>13</v>
      </c>
      <c r="Q35" s="15" t="s">
        <v>2</v>
      </c>
      <c r="R35" s="3" t="s">
        <v>23</v>
      </c>
    </row>
    <row r="36" spans="1:18" ht="13.5" thickBot="1">
      <c r="A36" s="15" t="s">
        <v>3</v>
      </c>
      <c r="B36" s="2" t="s">
        <v>273</v>
      </c>
      <c r="D36" s="4" t="s">
        <v>14</v>
      </c>
      <c r="E36" s="15" t="s">
        <v>3</v>
      </c>
      <c r="G36" s="15" t="s">
        <v>3</v>
      </c>
      <c r="H36" s="2" t="s">
        <v>36</v>
      </c>
      <c r="J36" s="4" t="s">
        <v>14</v>
      </c>
      <c r="K36" s="15" t="s">
        <v>3</v>
      </c>
      <c r="L36" s="2" t="s">
        <v>20</v>
      </c>
      <c r="M36" s="15" t="s">
        <v>3</v>
      </c>
      <c r="P36" s="4" t="s">
        <v>14</v>
      </c>
      <c r="Q36" s="15" t="s">
        <v>3</v>
      </c>
      <c r="R36" s="2" t="s">
        <v>154</v>
      </c>
    </row>
    <row r="37" spans="1:18" ht="13.5" thickBot="1">
      <c r="A37" s="15" t="s">
        <v>4</v>
      </c>
      <c r="D37" s="6" t="s">
        <v>274</v>
      </c>
      <c r="E37" s="15" t="s">
        <v>4</v>
      </c>
      <c r="F37" s="2" t="s">
        <v>65</v>
      </c>
      <c r="G37" s="15" t="s">
        <v>4</v>
      </c>
      <c r="H37" s="2" t="s">
        <v>68</v>
      </c>
      <c r="J37" s="6" t="s">
        <v>280</v>
      </c>
      <c r="K37" s="15" t="s">
        <v>4</v>
      </c>
      <c r="L37" s="2" t="s">
        <v>76</v>
      </c>
      <c r="M37" s="15" t="s">
        <v>4</v>
      </c>
      <c r="N37" s="2" t="s">
        <v>48</v>
      </c>
      <c r="P37" s="6" t="s">
        <v>287</v>
      </c>
      <c r="Q37" s="15" t="s">
        <v>4</v>
      </c>
      <c r="R37" s="2" t="s">
        <v>27</v>
      </c>
    </row>
    <row r="39" spans="1:18" ht="12.75">
      <c r="A39" s="7">
        <v>18</v>
      </c>
      <c r="B39" s="7" t="s">
        <v>294</v>
      </c>
      <c r="C39" s="7" t="s">
        <v>84</v>
      </c>
      <c r="D39" s="7" t="s">
        <v>84</v>
      </c>
      <c r="E39" s="13" t="s">
        <v>84</v>
      </c>
      <c r="F39" s="7" t="s">
        <v>84</v>
      </c>
      <c r="G39" s="7" t="s">
        <v>84</v>
      </c>
      <c r="H39" s="7" t="s">
        <v>84</v>
      </c>
      <c r="I39" s="13">
        <v>18</v>
      </c>
      <c r="J39" s="7" t="s">
        <v>98</v>
      </c>
      <c r="K39" s="13" t="s">
        <v>84</v>
      </c>
      <c r="L39" s="7" t="s">
        <v>84</v>
      </c>
      <c r="M39" s="7">
        <v>18</v>
      </c>
      <c r="N39" s="7" t="s">
        <v>90</v>
      </c>
      <c r="O39" s="7" t="s">
        <v>84</v>
      </c>
      <c r="P39" s="7" t="s">
        <v>84</v>
      </c>
      <c r="Q39" s="13" t="s">
        <v>84</v>
      </c>
      <c r="R39" s="7" t="s">
        <v>84</v>
      </c>
    </row>
    <row r="40" spans="1:18" ht="12.75">
      <c r="A40" s="7">
        <v>18</v>
      </c>
      <c r="B40" s="7" t="s">
        <v>176</v>
      </c>
      <c r="C40" s="7" t="s">
        <v>84</v>
      </c>
      <c r="D40" s="7" t="s">
        <v>84</v>
      </c>
      <c r="E40" s="7" t="s">
        <v>84</v>
      </c>
      <c r="F40" s="7" t="s">
        <v>84</v>
      </c>
      <c r="G40" s="7" t="s">
        <v>84</v>
      </c>
      <c r="H40" s="7" t="s">
        <v>84</v>
      </c>
      <c r="I40" s="7">
        <v>18</v>
      </c>
      <c r="J40" s="7" t="s">
        <v>98</v>
      </c>
      <c r="K40" s="7" t="s">
        <v>84</v>
      </c>
      <c r="L40" s="7" t="s">
        <v>84</v>
      </c>
      <c r="M40" s="7">
        <v>18</v>
      </c>
      <c r="N40" s="7" t="s">
        <v>90</v>
      </c>
      <c r="O40" s="7" t="s">
        <v>84</v>
      </c>
      <c r="P40" s="7" t="s">
        <v>84</v>
      </c>
      <c r="Q40" s="7" t="s">
        <v>84</v>
      </c>
      <c r="R40" s="7" t="s">
        <v>84</v>
      </c>
    </row>
    <row r="41" spans="1:18" ht="12.75">
      <c r="A41" s="7">
        <v>24</v>
      </c>
      <c r="B41" s="7" t="s">
        <v>295</v>
      </c>
      <c r="C41" s="7" t="s">
        <v>84</v>
      </c>
      <c r="D41" s="7" t="s">
        <v>84</v>
      </c>
      <c r="E41" s="7" t="s">
        <v>84</v>
      </c>
      <c r="F41" s="7" t="s">
        <v>84</v>
      </c>
      <c r="G41" s="7" t="s">
        <v>84</v>
      </c>
      <c r="H41" s="7" t="s">
        <v>84</v>
      </c>
      <c r="I41" s="7">
        <v>18</v>
      </c>
      <c r="J41" s="7" t="s">
        <v>87</v>
      </c>
      <c r="K41" s="7" t="s">
        <v>84</v>
      </c>
      <c r="L41" s="7" t="s">
        <v>84</v>
      </c>
      <c r="M41" s="7">
        <v>18</v>
      </c>
      <c r="N41" s="7" t="s">
        <v>90</v>
      </c>
      <c r="O41" s="7" t="s">
        <v>84</v>
      </c>
      <c r="P41" s="7" t="s">
        <v>84</v>
      </c>
      <c r="Q41" s="7" t="s">
        <v>84</v>
      </c>
      <c r="R41" s="7" t="s">
        <v>84</v>
      </c>
    </row>
    <row r="42" spans="1:18" ht="12.75">
      <c r="A42" s="7">
        <v>18</v>
      </c>
      <c r="B42" s="7" t="s">
        <v>94</v>
      </c>
      <c r="C42" s="7" t="s">
        <v>84</v>
      </c>
      <c r="D42" s="7" t="s">
        <v>84</v>
      </c>
      <c r="E42" s="7" t="s">
        <v>84</v>
      </c>
      <c r="F42" s="7" t="s">
        <v>84</v>
      </c>
      <c r="G42" s="7" t="s">
        <v>84</v>
      </c>
      <c r="H42" s="7" t="s">
        <v>84</v>
      </c>
      <c r="I42" s="7">
        <v>18</v>
      </c>
      <c r="J42" s="7" t="s">
        <v>86</v>
      </c>
      <c r="K42" s="7" t="s">
        <v>84</v>
      </c>
      <c r="L42" s="7" t="s">
        <v>84</v>
      </c>
      <c r="M42" s="7" t="s">
        <v>84</v>
      </c>
      <c r="N42" s="7" t="s">
        <v>84</v>
      </c>
      <c r="O42" s="7" t="s">
        <v>84</v>
      </c>
      <c r="P42" s="7" t="s">
        <v>84</v>
      </c>
      <c r="Q42" s="7">
        <v>18</v>
      </c>
      <c r="R42" s="7" t="s">
        <v>303</v>
      </c>
    </row>
    <row r="43" spans="1:18" ht="12.75">
      <c r="A43" s="7" t="s">
        <v>84</v>
      </c>
      <c r="B43" s="7" t="s">
        <v>84</v>
      </c>
      <c r="C43" s="7" t="s">
        <v>84</v>
      </c>
      <c r="D43" s="7" t="s">
        <v>84</v>
      </c>
      <c r="E43" s="7">
        <v>20</v>
      </c>
      <c r="F43" s="7" t="s">
        <v>86</v>
      </c>
      <c r="G43" s="7" t="s">
        <v>84</v>
      </c>
      <c r="H43" s="7" t="s">
        <v>84</v>
      </c>
      <c r="I43" s="7">
        <v>18</v>
      </c>
      <c r="J43" s="7" t="s">
        <v>91</v>
      </c>
      <c r="K43" s="7" t="s">
        <v>84</v>
      </c>
      <c r="L43" s="7" t="s">
        <v>84</v>
      </c>
      <c r="M43" s="7">
        <v>18</v>
      </c>
      <c r="N43" s="7" t="s">
        <v>90</v>
      </c>
      <c r="O43" s="7" t="s">
        <v>84</v>
      </c>
      <c r="P43" s="7" t="s">
        <v>84</v>
      </c>
      <c r="Q43" s="7" t="s">
        <v>84</v>
      </c>
      <c r="R43" s="7" t="s">
        <v>84</v>
      </c>
    </row>
    <row r="44" spans="1:18" ht="12.75">
      <c r="A44" s="7" t="s">
        <v>84</v>
      </c>
      <c r="B44" s="7" t="s">
        <v>84</v>
      </c>
      <c r="C44" s="13" t="s">
        <v>84</v>
      </c>
      <c r="D44" s="7" t="s">
        <v>84</v>
      </c>
      <c r="E44" s="7">
        <v>27</v>
      </c>
      <c r="F44" s="7" t="s">
        <v>152</v>
      </c>
      <c r="G44" s="13" t="s">
        <v>84</v>
      </c>
      <c r="H44" s="7" t="s">
        <v>84</v>
      </c>
      <c r="I44" s="7">
        <v>22</v>
      </c>
      <c r="J44" s="7" t="s">
        <v>86</v>
      </c>
      <c r="K44" s="7" t="s">
        <v>84</v>
      </c>
      <c r="L44" s="7" t="s">
        <v>84</v>
      </c>
      <c r="M44" s="7">
        <v>18</v>
      </c>
      <c r="N44" s="7" t="s">
        <v>89</v>
      </c>
      <c r="O44" s="7" t="s">
        <v>84</v>
      </c>
      <c r="P44" s="7" t="s">
        <v>84</v>
      </c>
      <c r="Q44" s="14" t="s">
        <v>84</v>
      </c>
      <c r="R44" s="7" t="s">
        <v>84</v>
      </c>
    </row>
    <row r="46" spans="1:16" ht="12.75">
      <c r="A46" s="10" t="str">
        <f>$A$1&amp;"/7"</f>
        <v>3/7</v>
      </c>
      <c r="B46" s="3"/>
      <c r="C46" s="15" t="s">
        <v>0</v>
      </c>
      <c r="D46" s="2" t="s">
        <v>4</v>
      </c>
      <c r="G46" s="10" t="str">
        <f>$A$1&amp;"/8"</f>
        <v>3/8</v>
      </c>
      <c r="I46" s="15" t="s">
        <v>0</v>
      </c>
      <c r="M46" s="10" t="str">
        <f>$A$1&amp;"/9"</f>
        <v>3/9</v>
      </c>
      <c r="O46" s="15" t="s">
        <v>0</v>
      </c>
      <c r="P46" s="2" t="s">
        <v>41</v>
      </c>
    </row>
    <row r="47" spans="3:15" ht="12.75">
      <c r="C47" s="15" t="s">
        <v>1</v>
      </c>
      <c r="D47" s="2" t="s">
        <v>20</v>
      </c>
      <c r="I47" s="15" t="s">
        <v>1</v>
      </c>
      <c r="J47" s="2" t="s">
        <v>47</v>
      </c>
      <c r="O47" s="15" t="s">
        <v>1</v>
      </c>
    </row>
    <row r="48" spans="3:16" ht="12.75">
      <c r="C48" s="15" t="s">
        <v>2</v>
      </c>
      <c r="D48" s="2" t="s">
        <v>22</v>
      </c>
      <c r="I48" s="15" t="s">
        <v>2</v>
      </c>
      <c r="J48" s="2" t="s">
        <v>45</v>
      </c>
      <c r="O48" s="15" t="s">
        <v>2</v>
      </c>
      <c r="P48" s="2" t="s">
        <v>26</v>
      </c>
    </row>
    <row r="49" spans="3:16" ht="12.75">
      <c r="C49" s="15" t="s">
        <v>3</v>
      </c>
      <c r="D49" s="2" t="s">
        <v>271</v>
      </c>
      <c r="I49" s="15" t="s">
        <v>3</v>
      </c>
      <c r="J49" s="2" t="s">
        <v>23</v>
      </c>
      <c r="O49" s="15" t="s">
        <v>3</v>
      </c>
      <c r="P49" s="2" t="s">
        <v>53</v>
      </c>
    </row>
    <row r="50" spans="3:16" ht="12.75">
      <c r="C50" s="15" t="s">
        <v>4</v>
      </c>
      <c r="D50" s="2" t="s">
        <v>43</v>
      </c>
      <c r="I50" s="15" t="s">
        <v>4</v>
      </c>
      <c r="J50" s="2" t="s">
        <v>78</v>
      </c>
      <c r="O50" s="15" t="s">
        <v>4</v>
      </c>
      <c r="P50" s="2" t="s">
        <v>155</v>
      </c>
    </row>
    <row r="51" spans="1:18" ht="12.75">
      <c r="A51" s="15" t="s">
        <v>0</v>
      </c>
      <c r="B51" s="2" t="s">
        <v>2</v>
      </c>
      <c r="D51" s="4" t="s">
        <v>5</v>
      </c>
      <c r="E51" s="15" t="s">
        <v>0</v>
      </c>
      <c r="F51" s="2" t="s">
        <v>41</v>
      </c>
      <c r="G51" s="15" t="s">
        <v>0</v>
      </c>
      <c r="H51" s="2" t="s">
        <v>153</v>
      </c>
      <c r="J51" s="4" t="s">
        <v>6</v>
      </c>
      <c r="K51" s="15" t="s">
        <v>0</v>
      </c>
      <c r="M51" s="15" t="s">
        <v>0</v>
      </c>
      <c r="P51" s="4" t="s">
        <v>7</v>
      </c>
      <c r="Q51" s="15" t="s">
        <v>0</v>
      </c>
      <c r="R51" s="2" t="s">
        <v>39</v>
      </c>
    </row>
    <row r="52" spans="1:18" ht="12.75">
      <c r="A52" s="15" t="s">
        <v>1</v>
      </c>
      <c r="B52" s="2" t="s">
        <v>60</v>
      </c>
      <c r="E52" s="15" t="s">
        <v>1</v>
      </c>
      <c r="F52" s="2" t="s">
        <v>78</v>
      </c>
      <c r="G52" s="15" t="s">
        <v>1</v>
      </c>
      <c r="H52" s="2" t="s">
        <v>49</v>
      </c>
      <c r="K52" s="15" t="s">
        <v>1</v>
      </c>
      <c r="L52" s="2" t="s">
        <v>37</v>
      </c>
      <c r="M52" s="15" t="s">
        <v>1</v>
      </c>
      <c r="N52" s="2" t="s">
        <v>275</v>
      </c>
      <c r="Q52" s="15" t="s">
        <v>1</v>
      </c>
      <c r="R52" s="2" t="s">
        <v>71</v>
      </c>
    </row>
    <row r="53" spans="1:18" ht="12.75">
      <c r="A53" s="15" t="s">
        <v>2</v>
      </c>
      <c r="B53" s="2" t="s">
        <v>269</v>
      </c>
      <c r="C53" s="15" t="s">
        <v>8</v>
      </c>
      <c r="D53" s="5" t="s">
        <v>9</v>
      </c>
      <c r="E53" s="15" t="s">
        <v>2</v>
      </c>
      <c r="F53" s="3" t="s">
        <v>17</v>
      </c>
      <c r="G53" s="15" t="s">
        <v>2</v>
      </c>
      <c r="H53" s="2" t="s">
        <v>56</v>
      </c>
      <c r="I53" s="15" t="s">
        <v>10</v>
      </c>
      <c r="J53" s="5" t="s">
        <v>11</v>
      </c>
      <c r="K53" s="15" t="s">
        <v>2</v>
      </c>
      <c r="L53" s="3" t="s">
        <v>60</v>
      </c>
      <c r="M53" s="15" t="s">
        <v>2</v>
      </c>
      <c r="N53" s="2" t="s">
        <v>43</v>
      </c>
      <c r="O53" s="15" t="s">
        <v>12</v>
      </c>
      <c r="P53" s="5" t="s">
        <v>13</v>
      </c>
      <c r="Q53" s="15" t="s">
        <v>2</v>
      </c>
      <c r="R53" s="3" t="s">
        <v>24</v>
      </c>
    </row>
    <row r="54" spans="1:18" ht="13.5" thickBot="1">
      <c r="A54" s="15" t="s">
        <v>3</v>
      </c>
      <c r="B54" s="2" t="s">
        <v>29</v>
      </c>
      <c r="D54" s="4" t="s">
        <v>14</v>
      </c>
      <c r="E54" s="15" t="s">
        <v>3</v>
      </c>
      <c r="F54" s="2" t="s">
        <v>25</v>
      </c>
      <c r="G54" s="15" t="s">
        <v>3</v>
      </c>
      <c r="H54" s="2" t="s">
        <v>31</v>
      </c>
      <c r="J54" s="4" t="s">
        <v>14</v>
      </c>
      <c r="K54" s="15" t="s">
        <v>3</v>
      </c>
      <c r="L54" s="2" t="s">
        <v>154</v>
      </c>
      <c r="M54" s="15" t="s">
        <v>3</v>
      </c>
      <c r="N54" s="2" t="s">
        <v>16</v>
      </c>
      <c r="P54" s="4" t="s">
        <v>14</v>
      </c>
      <c r="Q54" s="15" t="s">
        <v>3</v>
      </c>
      <c r="R54" s="2" t="s">
        <v>55</v>
      </c>
    </row>
    <row r="55" spans="1:17" ht="13.5" thickBot="1">
      <c r="A55" s="15" t="s">
        <v>4</v>
      </c>
      <c r="B55" s="2" t="s">
        <v>31</v>
      </c>
      <c r="D55" s="6" t="s">
        <v>270</v>
      </c>
      <c r="E55" s="15" t="s">
        <v>4</v>
      </c>
      <c r="F55" s="2" t="s">
        <v>33</v>
      </c>
      <c r="G55" s="15" t="s">
        <v>4</v>
      </c>
      <c r="H55" s="2" t="s">
        <v>42</v>
      </c>
      <c r="J55" s="6" t="s">
        <v>281</v>
      </c>
      <c r="K55" s="15" t="s">
        <v>4</v>
      </c>
      <c r="L55" s="2" t="s">
        <v>17</v>
      </c>
      <c r="M55" s="15" t="s">
        <v>4</v>
      </c>
      <c r="N55" s="2" t="s">
        <v>25</v>
      </c>
      <c r="P55" s="6" t="s">
        <v>288</v>
      </c>
      <c r="Q55" s="15" t="s">
        <v>4</v>
      </c>
    </row>
    <row r="57" spans="1:18" ht="12.75">
      <c r="A57" s="7" t="s">
        <v>84</v>
      </c>
      <c r="B57" s="7" t="s">
        <v>84</v>
      </c>
      <c r="C57" s="7">
        <v>18</v>
      </c>
      <c r="D57" s="7" t="s">
        <v>124</v>
      </c>
      <c r="E57" s="7" t="s">
        <v>84</v>
      </c>
      <c r="F57" s="7" t="s">
        <v>84</v>
      </c>
      <c r="G57" s="7" t="s">
        <v>84</v>
      </c>
      <c r="H57" s="7" t="s">
        <v>84</v>
      </c>
      <c r="I57" s="7">
        <v>46</v>
      </c>
      <c r="J57" s="7" t="s">
        <v>178</v>
      </c>
      <c r="K57" s="7" t="s">
        <v>84</v>
      </c>
      <c r="L57" s="7" t="s">
        <v>84</v>
      </c>
      <c r="M57" s="7" t="s">
        <v>84</v>
      </c>
      <c r="N57" s="7" t="s">
        <v>84</v>
      </c>
      <c r="O57" s="7">
        <v>18</v>
      </c>
      <c r="P57" s="7" t="s">
        <v>131</v>
      </c>
      <c r="Q57" s="7" t="s">
        <v>84</v>
      </c>
      <c r="R57" s="7" t="s">
        <v>84</v>
      </c>
    </row>
    <row r="58" spans="1:18" ht="12.75">
      <c r="A58" s="7" t="s">
        <v>84</v>
      </c>
      <c r="B58" s="7" t="s">
        <v>84</v>
      </c>
      <c r="C58" s="7">
        <v>24</v>
      </c>
      <c r="D58" s="7" t="s">
        <v>124</v>
      </c>
      <c r="E58" s="7" t="s">
        <v>84</v>
      </c>
      <c r="F58" s="7" t="s">
        <v>84</v>
      </c>
      <c r="G58" s="7">
        <v>46</v>
      </c>
      <c r="H58" s="7" t="s">
        <v>297</v>
      </c>
      <c r="I58" s="7" t="s">
        <v>84</v>
      </c>
      <c r="J58" s="7" t="s">
        <v>84</v>
      </c>
      <c r="K58" s="7" t="s">
        <v>84</v>
      </c>
      <c r="L58" s="7" t="s">
        <v>84</v>
      </c>
      <c r="M58" s="7">
        <v>18</v>
      </c>
      <c r="N58" s="7" t="s">
        <v>94</v>
      </c>
      <c r="O58" s="7" t="s">
        <v>84</v>
      </c>
      <c r="P58" s="7" t="s">
        <v>84</v>
      </c>
      <c r="Q58" s="7" t="s">
        <v>84</v>
      </c>
      <c r="R58" s="7" t="s">
        <v>84</v>
      </c>
    </row>
    <row r="59" spans="1:18" ht="12.75">
      <c r="A59" s="7" t="s">
        <v>84</v>
      </c>
      <c r="B59" s="7" t="s">
        <v>84</v>
      </c>
      <c r="C59" s="7" t="s">
        <v>84</v>
      </c>
      <c r="D59" s="7" t="s">
        <v>84</v>
      </c>
      <c r="E59" s="7">
        <v>24</v>
      </c>
      <c r="F59" s="7" t="s">
        <v>89</v>
      </c>
      <c r="G59" s="7">
        <v>46</v>
      </c>
      <c r="H59" s="7" t="s">
        <v>178</v>
      </c>
      <c r="I59" s="7" t="s">
        <v>84</v>
      </c>
      <c r="J59" s="7" t="s">
        <v>84</v>
      </c>
      <c r="K59" s="7" t="s">
        <v>84</v>
      </c>
      <c r="L59" s="7" t="s">
        <v>84</v>
      </c>
      <c r="M59" s="7" t="s">
        <v>84</v>
      </c>
      <c r="N59" s="7" t="s">
        <v>84</v>
      </c>
      <c r="O59" s="7">
        <v>18</v>
      </c>
      <c r="P59" s="7" t="s">
        <v>86</v>
      </c>
      <c r="Q59" s="7" t="s">
        <v>84</v>
      </c>
      <c r="R59" s="7" t="s">
        <v>84</v>
      </c>
    </row>
    <row r="60" spans="1:18" ht="12.75">
      <c r="A60" s="7" t="s">
        <v>84</v>
      </c>
      <c r="B60" s="7" t="s">
        <v>84</v>
      </c>
      <c r="C60" s="7">
        <v>24</v>
      </c>
      <c r="D60" s="7" t="s">
        <v>124</v>
      </c>
      <c r="E60" s="7" t="s">
        <v>84</v>
      </c>
      <c r="F60" s="7" t="s">
        <v>84</v>
      </c>
      <c r="G60" s="7" t="s">
        <v>84</v>
      </c>
      <c r="H60" s="7" t="s">
        <v>84</v>
      </c>
      <c r="I60" s="7">
        <v>48</v>
      </c>
      <c r="J60" s="7" t="s">
        <v>298</v>
      </c>
      <c r="K60" s="7" t="s">
        <v>84</v>
      </c>
      <c r="L60" s="7" t="s">
        <v>84</v>
      </c>
      <c r="M60" s="7" t="s">
        <v>84</v>
      </c>
      <c r="N60" s="7" t="s">
        <v>84</v>
      </c>
      <c r="O60" s="7" t="s">
        <v>84</v>
      </c>
      <c r="P60" s="7" t="s">
        <v>84</v>
      </c>
      <c r="Q60" s="7">
        <v>20</v>
      </c>
      <c r="R60" s="7" t="s">
        <v>89</v>
      </c>
    </row>
    <row r="61" spans="1:18" ht="12.75">
      <c r="A61" s="7" t="s">
        <v>84</v>
      </c>
      <c r="B61" s="7" t="s">
        <v>84</v>
      </c>
      <c r="C61" s="7" t="s">
        <v>84</v>
      </c>
      <c r="D61" s="7" t="s">
        <v>84</v>
      </c>
      <c r="E61" s="7">
        <v>18</v>
      </c>
      <c r="F61" s="7" t="s">
        <v>192</v>
      </c>
      <c r="G61" s="7">
        <v>55</v>
      </c>
      <c r="H61" s="7" t="s">
        <v>299</v>
      </c>
      <c r="I61" s="7" t="s">
        <v>84</v>
      </c>
      <c r="J61" s="7" t="s">
        <v>84</v>
      </c>
      <c r="K61" s="7" t="s">
        <v>84</v>
      </c>
      <c r="L61" s="7" t="s">
        <v>84</v>
      </c>
      <c r="M61" s="7" t="s">
        <v>84</v>
      </c>
      <c r="N61" s="7" t="s">
        <v>84</v>
      </c>
      <c r="O61" s="7">
        <v>18</v>
      </c>
      <c r="P61" s="7" t="s">
        <v>131</v>
      </c>
      <c r="Q61" s="7" t="s">
        <v>84</v>
      </c>
      <c r="R61" s="7" t="s">
        <v>84</v>
      </c>
    </row>
    <row r="62" spans="1:18" ht="12.75">
      <c r="A62" s="7" t="s">
        <v>84</v>
      </c>
      <c r="B62" s="7" t="s">
        <v>84</v>
      </c>
      <c r="C62" s="7">
        <v>24</v>
      </c>
      <c r="D62" s="7" t="s">
        <v>124</v>
      </c>
      <c r="E62" s="13" t="s">
        <v>84</v>
      </c>
      <c r="F62" s="7" t="s">
        <v>84</v>
      </c>
      <c r="G62" s="7">
        <v>36</v>
      </c>
      <c r="H62" s="7" t="s">
        <v>300</v>
      </c>
      <c r="I62" s="14" t="s">
        <v>84</v>
      </c>
      <c r="J62" s="7" t="s">
        <v>84</v>
      </c>
      <c r="K62" s="7" t="s">
        <v>84</v>
      </c>
      <c r="L62" s="7" t="s">
        <v>84</v>
      </c>
      <c r="M62" s="13" t="s">
        <v>84</v>
      </c>
      <c r="N62" s="7" t="s">
        <v>84</v>
      </c>
      <c r="O62" s="7" t="s">
        <v>84</v>
      </c>
      <c r="P62" s="7" t="s">
        <v>84</v>
      </c>
      <c r="Q62" s="7">
        <v>20</v>
      </c>
      <c r="R62" s="7" t="s">
        <v>89</v>
      </c>
    </row>
    <row r="63" spans="3:17" ht="12.75">
      <c r="C63" s="15" t="s">
        <v>84</v>
      </c>
      <c r="D63" s="2" t="s">
        <v>84</v>
      </c>
      <c r="G63" s="16" t="s">
        <v>84</v>
      </c>
      <c r="O63" s="15" t="s">
        <v>84</v>
      </c>
      <c r="P63" s="2" t="s">
        <v>84</v>
      </c>
      <c r="Q63" s="16" t="s">
        <v>84</v>
      </c>
    </row>
    <row r="65" spans="1:16" ht="12.75">
      <c r="A65" s="10" t="str">
        <f>$A$1&amp;"/10"</f>
        <v>3/10</v>
      </c>
      <c r="C65" s="15" t="s">
        <v>0</v>
      </c>
      <c r="D65" s="2" t="s">
        <v>80</v>
      </c>
      <c r="G65" s="10" t="str">
        <f>$A$1&amp;"/11"</f>
        <v>3/11</v>
      </c>
      <c r="I65" s="15" t="s">
        <v>0</v>
      </c>
      <c r="J65" s="2" t="s">
        <v>39</v>
      </c>
      <c r="M65" s="10" t="str">
        <f>$A$1&amp;"/12"</f>
        <v>3/12</v>
      </c>
      <c r="O65" s="15" t="s">
        <v>0</v>
      </c>
      <c r="P65" s="2" t="s">
        <v>1</v>
      </c>
    </row>
    <row r="66" spans="3:16" ht="12.75">
      <c r="C66" s="15" t="s">
        <v>1</v>
      </c>
      <c r="D66" s="2" t="s">
        <v>45</v>
      </c>
      <c r="I66" s="15" t="s">
        <v>1</v>
      </c>
      <c r="J66" s="2" t="s">
        <v>34</v>
      </c>
      <c r="O66" s="15" t="s">
        <v>1</v>
      </c>
      <c r="P66" s="2" t="s">
        <v>18</v>
      </c>
    </row>
    <row r="67" spans="3:16" ht="12.75">
      <c r="C67" s="15" t="s">
        <v>2</v>
      </c>
      <c r="D67" s="2" t="s">
        <v>147</v>
      </c>
      <c r="I67" s="15" t="s">
        <v>2</v>
      </c>
      <c r="J67" s="2" t="s">
        <v>25</v>
      </c>
      <c r="O67" s="15" t="s">
        <v>2</v>
      </c>
      <c r="P67" s="2" t="s">
        <v>28</v>
      </c>
    </row>
    <row r="68" spans="3:16" ht="12.75">
      <c r="C68" s="15" t="s">
        <v>3</v>
      </c>
      <c r="D68" s="2" t="s">
        <v>17</v>
      </c>
      <c r="I68" s="15" t="s">
        <v>3</v>
      </c>
      <c r="J68" s="2" t="s">
        <v>77</v>
      </c>
      <c r="O68" s="15" t="s">
        <v>3</v>
      </c>
      <c r="P68" s="2" t="s">
        <v>21</v>
      </c>
    </row>
    <row r="69" spans="3:16" ht="12.75">
      <c r="C69" s="15" t="s">
        <v>4</v>
      </c>
      <c r="I69" s="15" t="s">
        <v>4</v>
      </c>
      <c r="J69" s="2" t="s">
        <v>57</v>
      </c>
      <c r="O69" s="15" t="s">
        <v>4</v>
      </c>
      <c r="P69" s="2" t="s">
        <v>24</v>
      </c>
    </row>
    <row r="70" spans="1:17" ht="12.75">
      <c r="A70" s="15" t="s">
        <v>0</v>
      </c>
      <c r="D70" s="4" t="s">
        <v>5</v>
      </c>
      <c r="E70" s="15" t="s">
        <v>0</v>
      </c>
      <c r="F70" s="2" t="s">
        <v>79</v>
      </c>
      <c r="G70" s="15" t="s">
        <v>0</v>
      </c>
      <c r="H70" s="2" t="s">
        <v>41</v>
      </c>
      <c r="J70" s="4" t="s">
        <v>6</v>
      </c>
      <c r="K70" s="15" t="s">
        <v>0</v>
      </c>
      <c r="M70" s="15" t="s">
        <v>0</v>
      </c>
      <c r="N70" s="2" t="s">
        <v>157</v>
      </c>
      <c r="P70" s="4" t="s">
        <v>7</v>
      </c>
      <c r="Q70" s="15" t="s">
        <v>0</v>
      </c>
    </row>
    <row r="71" spans="1:18" ht="12.75">
      <c r="A71" s="15" t="s">
        <v>1</v>
      </c>
      <c r="B71" s="2" t="s">
        <v>25</v>
      </c>
      <c r="E71" s="15" t="s">
        <v>1</v>
      </c>
      <c r="F71" s="2" t="s">
        <v>71</v>
      </c>
      <c r="G71" s="15" t="s">
        <v>1</v>
      </c>
      <c r="H71" s="2" t="s">
        <v>26</v>
      </c>
      <c r="K71" s="15" t="s">
        <v>1</v>
      </c>
      <c r="L71" s="2" t="s">
        <v>129</v>
      </c>
      <c r="M71" s="15" t="s">
        <v>1</v>
      </c>
      <c r="N71" s="2" t="s">
        <v>56</v>
      </c>
      <c r="Q71" s="15" t="s">
        <v>1</v>
      </c>
      <c r="R71" s="2" t="s">
        <v>159</v>
      </c>
    </row>
    <row r="72" spans="1:18" ht="12.75">
      <c r="A72" s="15" t="s">
        <v>2</v>
      </c>
      <c r="B72" s="2" t="s">
        <v>16</v>
      </c>
      <c r="C72" s="15" t="s">
        <v>8</v>
      </c>
      <c r="D72" s="5" t="s">
        <v>9</v>
      </c>
      <c r="E72" s="15" t="s">
        <v>2</v>
      </c>
      <c r="F72" s="3" t="s">
        <v>22</v>
      </c>
      <c r="G72" s="15" t="s">
        <v>2</v>
      </c>
      <c r="H72" s="2" t="s">
        <v>61</v>
      </c>
      <c r="I72" s="15" t="s">
        <v>10</v>
      </c>
      <c r="J72" s="5" t="s">
        <v>11</v>
      </c>
      <c r="K72" s="15" t="s">
        <v>2</v>
      </c>
      <c r="L72" s="3" t="s">
        <v>76</v>
      </c>
      <c r="M72" s="15" t="s">
        <v>2</v>
      </c>
      <c r="N72" s="2" t="s">
        <v>27</v>
      </c>
      <c r="O72" s="15" t="s">
        <v>12</v>
      </c>
      <c r="P72" s="5" t="s">
        <v>13</v>
      </c>
      <c r="Q72" s="15" t="s">
        <v>2</v>
      </c>
      <c r="R72" s="3" t="s">
        <v>17</v>
      </c>
    </row>
    <row r="73" spans="1:18" ht="13.5" thickBot="1">
      <c r="A73" s="15" t="s">
        <v>3</v>
      </c>
      <c r="B73" s="2" t="s">
        <v>275</v>
      </c>
      <c r="D73" s="4" t="s">
        <v>14</v>
      </c>
      <c r="E73" s="15" t="s">
        <v>3</v>
      </c>
      <c r="F73" s="2" t="s">
        <v>34</v>
      </c>
      <c r="G73" s="15" t="s">
        <v>3</v>
      </c>
      <c r="H73" s="2" t="s">
        <v>71</v>
      </c>
      <c r="J73" s="4" t="s">
        <v>14</v>
      </c>
      <c r="K73" s="15" t="s">
        <v>3</v>
      </c>
      <c r="L73" s="2" t="s">
        <v>22</v>
      </c>
      <c r="M73" s="15" t="s">
        <v>3</v>
      </c>
      <c r="N73" s="2" t="s">
        <v>56</v>
      </c>
      <c r="P73" s="4" t="s">
        <v>14</v>
      </c>
      <c r="Q73" s="15" t="s">
        <v>3</v>
      </c>
      <c r="R73" s="2" t="s">
        <v>195</v>
      </c>
    </row>
    <row r="74" spans="1:18" ht="13.5" thickBot="1">
      <c r="A74" s="15" t="s">
        <v>4</v>
      </c>
      <c r="B74" s="2" t="s">
        <v>69</v>
      </c>
      <c r="D74" s="6" t="s">
        <v>276</v>
      </c>
      <c r="E74" s="15" t="s">
        <v>4</v>
      </c>
      <c r="F74" s="2" t="s">
        <v>24</v>
      </c>
      <c r="G74" s="15" t="s">
        <v>4</v>
      </c>
      <c r="H74" s="2" t="s">
        <v>56</v>
      </c>
      <c r="J74" s="6" t="s">
        <v>282</v>
      </c>
      <c r="K74" s="15" t="s">
        <v>4</v>
      </c>
      <c r="L74" s="2" t="s">
        <v>129</v>
      </c>
      <c r="M74" s="15" t="s">
        <v>4</v>
      </c>
      <c r="N74" s="2" t="s">
        <v>28</v>
      </c>
      <c r="P74" s="6" t="s">
        <v>289</v>
      </c>
      <c r="Q74" s="15" t="s">
        <v>4</v>
      </c>
      <c r="R74" s="2" t="s">
        <v>22</v>
      </c>
    </row>
    <row r="76" spans="1:18" ht="12.75">
      <c r="A76" s="7" t="s">
        <v>84</v>
      </c>
      <c r="B76" s="7" t="s">
        <v>84</v>
      </c>
      <c r="C76" s="7">
        <v>18</v>
      </c>
      <c r="D76" s="7" t="s">
        <v>169</v>
      </c>
      <c r="E76" s="7" t="s">
        <v>84</v>
      </c>
      <c r="F76" s="7" t="s">
        <v>84</v>
      </c>
      <c r="G76" s="7">
        <v>18</v>
      </c>
      <c r="H76" s="7" t="s">
        <v>100</v>
      </c>
      <c r="I76" s="7" t="s">
        <v>84</v>
      </c>
      <c r="J76" s="7" t="s">
        <v>84</v>
      </c>
      <c r="K76" s="7" t="s">
        <v>84</v>
      </c>
      <c r="L76" s="7" t="s">
        <v>84</v>
      </c>
      <c r="M76" s="7">
        <v>18</v>
      </c>
      <c r="N76" s="7" t="s">
        <v>102</v>
      </c>
      <c r="O76" s="7" t="s">
        <v>84</v>
      </c>
      <c r="P76" s="7" t="s">
        <v>84</v>
      </c>
      <c r="Q76" s="7" t="s">
        <v>84</v>
      </c>
      <c r="R76" s="7" t="s">
        <v>84</v>
      </c>
    </row>
    <row r="77" spans="1:18" ht="12.75">
      <c r="A77" s="7" t="s">
        <v>84</v>
      </c>
      <c r="B77" s="7" t="s">
        <v>84</v>
      </c>
      <c r="C77" s="7">
        <v>18</v>
      </c>
      <c r="D77" s="7" t="s">
        <v>83</v>
      </c>
      <c r="E77" s="7" t="s">
        <v>84</v>
      </c>
      <c r="F77" s="7" t="s">
        <v>84</v>
      </c>
      <c r="G77" s="7">
        <v>18</v>
      </c>
      <c r="H77" s="7" t="s">
        <v>100</v>
      </c>
      <c r="I77" s="7" t="s">
        <v>84</v>
      </c>
      <c r="J77" s="7" t="s">
        <v>84</v>
      </c>
      <c r="K77" s="7" t="s">
        <v>84</v>
      </c>
      <c r="L77" s="7" t="s">
        <v>84</v>
      </c>
      <c r="M77" s="7">
        <v>18</v>
      </c>
      <c r="N77" s="7" t="s">
        <v>102</v>
      </c>
      <c r="O77" s="7" t="s">
        <v>84</v>
      </c>
      <c r="P77" s="7" t="s">
        <v>84</v>
      </c>
      <c r="Q77" s="7" t="s">
        <v>84</v>
      </c>
      <c r="R77" s="7" t="s">
        <v>84</v>
      </c>
    </row>
    <row r="78" spans="1:18" ht="12.75">
      <c r="A78" s="7" t="s">
        <v>84</v>
      </c>
      <c r="B78" s="7" t="s">
        <v>84</v>
      </c>
      <c r="C78" s="7">
        <v>18</v>
      </c>
      <c r="D78" s="7" t="s">
        <v>262</v>
      </c>
      <c r="E78" s="7" t="s">
        <v>84</v>
      </c>
      <c r="F78" s="7" t="s">
        <v>84</v>
      </c>
      <c r="G78" s="7" t="s">
        <v>84</v>
      </c>
      <c r="H78" s="7" t="s">
        <v>84</v>
      </c>
      <c r="I78" s="7" t="s">
        <v>84</v>
      </c>
      <c r="J78" s="7" t="s">
        <v>84</v>
      </c>
      <c r="K78" s="7">
        <v>18</v>
      </c>
      <c r="L78" s="7" t="s">
        <v>301</v>
      </c>
      <c r="M78" s="7">
        <v>18</v>
      </c>
      <c r="N78" s="7" t="s">
        <v>131</v>
      </c>
      <c r="O78" s="7" t="s">
        <v>84</v>
      </c>
      <c r="P78" s="7" t="s">
        <v>84</v>
      </c>
      <c r="Q78" s="7" t="s">
        <v>84</v>
      </c>
      <c r="R78" s="7" t="s">
        <v>84</v>
      </c>
    </row>
    <row r="79" spans="1:18" ht="12.75">
      <c r="A79" s="7" t="s">
        <v>84</v>
      </c>
      <c r="B79" s="7" t="s">
        <v>84</v>
      </c>
      <c r="C79" s="7">
        <v>18</v>
      </c>
      <c r="D79" s="7" t="s">
        <v>83</v>
      </c>
      <c r="E79" s="7" t="s">
        <v>84</v>
      </c>
      <c r="F79" s="7" t="s">
        <v>84</v>
      </c>
      <c r="G79" s="7">
        <v>18</v>
      </c>
      <c r="H79" s="7" t="s">
        <v>99</v>
      </c>
      <c r="I79" s="7" t="s">
        <v>84</v>
      </c>
      <c r="J79" s="7" t="s">
        <v>84</v>
      </c>
      <c r="K79" s="7" t="s">
        <v>84</v>
      </c>
      <c r="L79" s="7" t="s">
        <v>84</v>
      </c>
      <c r="M79" s="7">
        <v>18</v>
      </c>
      <c r="N79" s="7" t="s">
        <v>107</v>
      </c>
      <c r="O79" s="7" t="s">
        <v>84</v>
      </c>
      <c r="P79" s="7" t="s">
        <v>84</v>
      </c>
      <c r="Q79" s="7" t="s">
        <v>84</v>
      </c>
      <c r="R79" s="7" t="s">
        <v>84</v>
      </c>
    </row>
    <row r="80" spans="1:18" ht="12.75">
      <c r="A80" s="7" t="s">
        <v>84</v>
      </c>
      <c r="B80" s="7" t="s">
        <v>84</v>
      </c>
      <c r="C80" s="13">
        <v>27</v>
      </c>
      <c r="D80" s="7" t="s">
        <v>264</v>
      </c>
      <c r="E80" s="7" t="s">
        <v>84</v>
      </c>
      <c r="F80" s="7" t="s">
        <v>84</v>
      </c>
      <c r="G80" s="7">
        <v>18</v>
      </c>
      <c r="H80" s="7" t="s">
        <v>99</v>
      </c>
      <c r="I80" s="13" t="s">
        <v>84</v>
      </c>
      <c r="J80" s="7" t="s">
        <v>84</v>
      </c>
      <c r="K80" s="7" t="s">
        <v>84</v>
      </c>
      <c r="L80" s="7" t="s">
        <v>84</v>
      </c>
      <c r="M80" s="7">
        <v>18</v>
      </c>
      <c r="N80" s="7" t="s">
        <v>86</v>
      </c>
      <c r="O80" s="7" t="s">
        <v>84</v>
      </c>
      <c r="P80" s="7" t="s">
        <v>84</v>
      </c>
      <c r="Q80" s="13" t="s">
        <v>84</v>
      </c>
      <c r="R80" s="7" t="s">
        <v>84</v>
      </c>
    </row>
    <row r="81" spans="1:18" ht="12.75">
      <c r="A81" s="7" t="s">
        <v>84</v>
      </c>
      <c r="B81" s="7" t="s">
        <v>84</v>
      </c>
      <c r="C81" s="7">
        <v>24</v>
      </c>
      <c r="D81" s="7" t="s">
        <v>83</v>
      </c>
      <c r="E81" s="7" t="s">
        <v>84</v>
      </c>
      <c r="F81" s="7" t="s">
        <v>84</v>
      </c>
      <c r="G81" s="7">
        <v>18</v>
      </c>
      <c r="H81" s="7" t="s">
        <v>100</v>
      </c>
      <c r="I81" s="7" t="s">
        <v>84</v>
      </c>
      <c r="J81" s="7" t="s">
        <v>84</v>
      </c>
      <c r="K81" s="7" t="s">
        <v>84</v>
      </c>
      <c r="L81" s="7" t="s">
        <v>84</v>
      </c>
      <c r="M81" s="7">
        <v>18</v>
      </c>
      <c r="N81" s="7" t="s">
        <v>87</v>
      </c>
      <c r="O81" s="7" t="s">
        <v>84</v>
      </c>
      <c r="P81" s="7" t="s">
        <v>84</v>
      </c>
      <c r="Q81" s="7" t="s">
        <v>84</v>
      </c>
      <c r="R81" s="7" t="s">
        <v>84</v>
      </c>
    </row>
    <row r="83" spans="1:16" ht="12.75">
      <c r="A83" s="10" t="str">
        <f>$A$1&amp;"/13"</f>
        <v>3/13</v>
      </c>
      <c r="C83" s="15" t="s">
        <v>0</v>
      </c>
      <c r="D83" s="2" t="s">
        <v>1</v>
      </c>
      <c r="G83" s="10" t="str">
        <f>$A$1&amp;"/14"</f>
        <v>3/14</v>
      </c>
      <c r="I83" s="15" t="s">
        <v>0</v>
      </c>
      <c r="J83" s="2" t="s">
        <v>148</v>
      </c>
      <c r="M83" s="10" t="str">
        <f>$A$1&amp;"/15"</f>
        <v>3/15</v>
      </c>
      <c r="O83" s="15" t="s">
        <v>0</v>
      </c>
      <c r="P83" s="2" t="s">
        <v>4</v>
      </c>
    </row>
    <row r="84" spans="3:16" ht="12.75">
      <c r="C84" s="15" t="s">
        <v>1</v>
      </c>
      <c r="D84" s="2" t="s">
        <v>138</v>
      </c>
      <c r="I84" s="15" t="s">
        <v>1</v>
      </c>
      <c r="J84" s="2" t="s">
        <v>56</v>
      </c>
      <c r="O84" s="15" t="s">
        <v>1</v>
      </c>
      <c r="P84" s="2" t="s">
        <v>81</v>
      </c>
    </row>
    <row r="85" spans="3:16" ht="12.75">
      <c r="C85" s="15" t="s">
        <v>2</v>
      </c>
      <c r="D85" s="2" t="s">
        <v>129</v>
      </c>
      <c r="I85" s="15" t="s">
        <v>2</v>
      </c>
      <c r="J85" s="2" t="s">
        <v>22</v>
      </c>
      <c r="O85" s="15" t="s">
        <v>2</v>
      </c>
      <c r="P85" s="2" t="s">
        <v>47</v>
      </c>
    </row>
    <row r="86" spans="3:16" ht="12.75">
      <c r="C86" s="15" t="s">
        <v>3</v>
      </c>
      <c r="D86" s="2" t="s">
        <v>21</v>
      </c>
      <c r="I86" s="15" t="s">
        <v>3</v>
      </c>
      <c r="J86" s="2" t="s">
        <v>72</v>
      </c>
      <c r="O86" s="15" t="s">
        <v>3</v>
      </c>
      <c r="P86" s="2" t="s">
        <v>25</v>
      </c>
    </row>
    <row r="87" spans="3:16" ht="12.75">
      <c r="C87" s="15" t="s">
        <v>4</v>
      </c>
      <c r="D87" s="2" t="s">
        <v>29</v>
      </c>
      <c r="I87" s="15" t="s">
        <v>4</v>
      </c>
      <c r="J87" s="2" t="s">
        <v>42</v>
      </c>
      <c r="O87" s="15" t="s">
        <v>4</v>
      </c>
      <c r="P87" s="2" t="s">
        <v>77</v>
      </c>
    </row>
    <row r="88" spans="1:18" ht="12.75">
      <c r="A88" s="15" t="s">
        <v>0</v>
      </c>
      <c r="B88" s="2" t="s">
        <v>46</v>
      </c>
      <c r="D88" s="4" t="s">
        <v>5</v>
      </c>
      <c r="E88" s="15" t="s">
        <v>0</v>
      </c>
      <c r="F88" s="2" t="s">
        <v>4</v>
      </c>
      <c r="G88" s="15" t="s">
        <v>0</v>
      </c>
      <c r="H88" s="2" t="s">
        <v>4</v>
      </c>
      <c r="J88" s="4" t="s">
        <v>6</v>
      </c>
      <c r="K88" s="15" t="s">
        <v>0</v>
      </c>
      <c r="M88" s="15" t="s">
        <v>0</v>
      </c>
      <c r="N88" s="2" t="s">
        <v>3</v>
      </c>
      <c r="P88" s="4" t="s">
        <v>7</v>
      </c>
      <c r="Q88" s="15" t="s">
        <v>0</v>
      </c>
      <c r="R88" s="2" t="s">
        <v>80</v>
      </c>
    </row>
    <row r="89" spans="1:17" ht="12.75">
      <c r="A89" s="15" t="s">
        <v>1</v>
      </c>
      <c r="B89" s="2" t="s">
        <v>58</v>
      </c>
      <c r="E89" s="15" t="s">
        <v>1</v>
      </c>
      <c r="F89" s="2" t="s">
        <v>31</v>
      </c>
      <c r="G89" s="15" t="s">
        <v>1</v>
      </c>
      <c r="H89" s="2" t="s">
        <v>50</v>
      </c>
      <c r="K89" s="15" t="s">
        <v>1</v>
      </c>
      <c r="L89" s="2" t="s">
        <v>51</v>
      </c>
      <c r="M89" s="15" t="s">
        <v>1</v>
      </c>
      <c r="N89" s="2" t="s">
        <v>180</v>
      </c>
      <c r="Q89" s="15" t="s">
        <v>1</v>
      </c>
    </row>
    <row r="90" spans="1:18" ht="12.75">
      <c r="A90" s="15" t="s">
        <v>2</v>
      </c>
      <c r="C90" s="15" t="s">
        <v>8</v>
      </c>
      <c r="D90" s="5" t="s">
        <v>9</v>
      </c>
      <c r="E90" s="15" t="s">
        <v>2</v>
      </c>
      <c r="F90" s="3" t="s">
        <v>71</v>
      </c>
      <c r="G90" s="15" t="s">
        <v>2</v>
      </c>
      <c r="H90" s="2" t="s">
        <v>44</v>
      </c>
      <c r="I90" s="15" t="s">
        <v>10</v>
      </c>
      <c r="J90" s="5" t="s">
        <v>11</v>
      </c>
      <c r="K90" s="15" t="s">
        <v>2</v>
      </c>
      <c r="L90" s="3" t="s">
        <v>62</v>
      </c>
      <c r="M90" s="15" t="s">
        <v>2</v>
      </c>
      <c r="N90" s="2" t="s">
        <v>23</v>
      </c>
      <c r="O90" s="15" t="s">
        <v>12</v>
      </c>
      <c r="P90" s="5" t="s">
        <v>13</v>
      </c>
      <c r="Q90" s="15" t="s">
        <v>2</v>
      </c>
      <c r="R90" s="3" t="s">
        <v>51</v>
      </c>
    </row>
    <row r="91" spans="1:18" ht="13.5" thickBot="1">
      <c r="A91" s="15" t="s">
        <v>3</v>
      </c>
      <c r="B91" s="2" t="s">
        <v>57</v>
      </c>
      <c r="D91" s="4" t="s">
        <v>14</v>
      </c>
      <c r="E91" s="15" t="s">
        <v>3</v>
      </c>
      <c r="F91" s="2" t="s">
        <v>78</v>
      </c>
      <c r="G91" s="15" t="s">
        <v>3</v>
      </c>
      <c r="J91" s="4" t="s">
        <v>14</v>
      </c>
      <c r="K91" s="15" t="s">
        <v>3</v>
      </c>
      <c r="L91" s="2" t="s">
        <v>154</v>
      </c>
      <c r="M91" s="15" t="s">
        <v>3</v>
      </c>
      <c r="N91" s="2" t="s">
        <v>31</v>
      </c>
      <c r="P91" s="4" t="s">
        <v>14</v>
      </c>
      <c r="Q91" s="15" t="s">
        <v>3</v>
      </c>
      <c r="R91" s="2" t="s">
        <v>76</v>
      </c>
    </row>
    <row r="92" spans="1:18" ht="13.5" thickBot="1">
      <c r="A92" s="15" t="s">
        <v>4</v>
      </c>
      <c r="B92" s="2" t="s">
        <v>58</v>
      </c>
      <c r="D92" s="6" t="s">
        <v>277</v>
      </c>
      <c r="E92" s="15" t="s">
        <v>4</v>
      </c>
      <c r="F92" s="2" t="s">
        <v>57</v>
      </c>
      <c r="G92" s="15" t="s">
        <v>4</v>
      </c>
      <c r="H92" s="2" t="s">
        <v>283</v>
      </c>
      <c r="J92" s="6" t="s">
        <v>284</v>
      </c>
      <c r="K92" s="15" t="s">
        <v>4</v>
      </c>
      <c r="M92" s="15" t="s">
        <v>4</v>
      </c>
      <c r="N92" s="2" t="s">
        <v>57</v>
      </c>
      <c r="P92" s="6" t="s">
        <v>290</v>
      </c>
      <c r="Q92" s="15" t="s">
        <v>4</v>
      </c>
      <c r="R92" s="2" t="s">
        <v>23</v>
      </c>
    </row>
    <row r="94" spans="1:18" ht="12.75">
      <c r="A94" s="7" t="s">
        <v>84</v>
      </c>
      <c r="B94" s="7" t="s">
        <v>84</v>
      </c>
      <c r="C94" s="7">
        <v>0</v>
      </c>
      <c r="D94" s="7" t="s">
        <v>95</v>
      </c>
      <c r="E94" s="7" t="s">
        <v>84</v>
      </c>
      <c r="F94" s="7" t="s">
        <v>84</v>
      </c>
      <c r="G94" s="7" t="s">
        <v>84</v>
      </c>
      <c r="H94" s="7" t="s">
        <v>84</v>
      </c>
      <c r="I94" s="7">
        <v>40</v>
      </c>
      <c r="J94" s="7" t="s">
        <v>101</v>
      </c>
      <c r="K94" s="7" t="s">
        <v>84</v>
      </c>
      <c r="L94" s="7" t="s">
        <v>84</v>
      </c>
      <c r="M94" s="7">
        <v>30</v>
      </c>
      <c r="N94" s="7" t="s">
        <v>103</v>
      </c>
      <c r="O94" s="7" t="s">
        <v>84</v>
      </c>
      <c r="P94" s="7" t="s">
        <v>84</v>
      </c>
      <c r="Q94" s="7" t="s">
        <v>84</v>
      </c>
      <c r="R94" s="7" t="s">
        <v>84</v>
      </c>
    </row>
    <row r="95" spans="1:18" ht="12.75">
      <c r="A95" s="7" t="s">
        <v>84</v>
      </c>
      <c r="B95" s="7" t="s">
        <v>84</v>
      </c>
      <c r="C95" s="7">
        <v>0</v>
      </c>
      <c r="D95" s="7" t="s">
        <v>95</v>
      </c>
      <c r="E95" s="7" t="s">
        <v>84</v>
      </c>
      <c r="F95" s="7" t="s">
        <v>84</v>
      </c>
      <c r="G95" s="7" t="s">
        <v>84</v>
      </c>
      <c r="H95" s="7" t="s">
        <v>84</v>
      </c>
      <c r="I95" s="7">
        <v>40</v>
      </c>
      <c r="J95" s="7" t="s">
        <v>124</v>
      </c>
      <c r="K95" s="7" t="s">
        <v>84</v>
      </c>
      <c r="L95" s="7" t="s">
        <v>84</v>
      </c>
      <c r="M95" s="7" t="s">
        <v>84</v>
      </c>
      <c r="N95" s="7" t="s">
        <v>84</v>
      </c>
      <c r="O95" s="7" t="s">
        <v>84</v>
      </c>
      <c r="P95" s="7" t="s">
        <v>84</v>
      </c>
      <c r="Q95" s="7">
        <v>27</v>
      </c>
      <c r="R95" s="7" t="s">
        <v>174</v>
      </c>
    </row>
    <row r="96" spans="1:18" ht="12.75">
      <c r="A96" s="7" t="s">
        <v>84</v>
      </c>
      <c r="B96" s="7" t="s">
        <v>84</v>
      </c>
      <c r="C96" s="7">
        <v>0</v>
      </c>
      <c r="D96" s="7" t="s">
        <v>95</v>
      </c>
      <c r="E96" s="7" t="s">
        <v>84</v>
      </c>
      <c r="F96" s="7" t="s">
        <v>84</v>
      </c>
      <c r="G96" s="7" t="s">
        <v>84</v>
      </c>
      <c r="H96" s="7" t="s">
        <v>84</v>
      </c>
      <c r="I96" s="7">
        <v>30</v>
      </c>
      <c r="J96" s="7" t="s">
        <v>302</v>
      </c>
      <c r="K96" s="7" t="s">
        <v>84</v>
      </c>
      <c r="L96" s="7" t="s">
        <v>84</v>
      </c>
      <c r="M96" s="7" t="s">
        <v>84</v>
      </c>
      <c r="N96" s="7" t="s">
        <v>84</v>
      </c>
      <c r="O96" s="7" t="s">
        <v>84</v>
      </c>
      <c r="P96" s="7" t="s">
        <v>84</v>
      </c>
      <c r="Q96" s="7">
        <v>20</v>
      </c>
      <c r="R96" s="7" t="s">
        <v>92</v>
      </c>
    </row>
    <row r="97" spans="1:18" ht="12.75">
      <c r="A97" s="7" t="s">
        <v>84</v>
      </c>
      <c r="B97" s="7" t="s">
        <v>84</v>
      </c>
      <c r="C97" s="7">
        <v>18</v>
      </c>
      <c r="D97" s="7" t="s">
        <v>98</v>
      </c>
      <c r="E97" s="7" t="s">
        <v>84</v>
      </c>
      <c r="F97" s="7" t="s">
        <v>84</v>
      </c>
      <c r="G97" s="7" t="s">
        <v>84</v>
      </c>
      <c r="H97" s="7" t="s">
        <v>84</v>
      </c>
      <c r="I97" s="14">
        <v>40</v>
      </c>
      <c r="J97" s="7" t="s">
        <v>124</v>
      </c>
      <c r="K97" s="7" t="s">
        <v>84</v>
      </c>
      <c r="L97" s="7" t="s">
        <v>84</v>
      </c>
      <c r="M97" s="7" t="s">
        <v>84</v>
      </c>
      <c r="N97" s="7" t="s">
        <v>84</v>
      </c>
      <c r="O97" s="7" t="s">
        <v>84</v>
      </c>
      <c r="P97" s="7" t="s">
        <v>84</v>
      </c>
      <c r="Q97" s="14">
        <v>18</v>
      </c>
      <c r="R97" s="7" t="s">
        <v>174</v>
      </c>
    </row>
    <row r="98" spans="1:18" ht="12.75">
      <c r="A98" s="7">
        <v>18</v>
      </c>
      <c r="B98" s="7" t="s">
        <v>102</v>
      </c>
      <c r="C98" s="7" t="s">
        <v>84</v>
      </c>
      <c r="D98" s="7" t="s">
        <v>84</v>
      </c>
      <c r="E98" s="7" t="s">
        <v>84</v>
      </c>
      <c r="F98" s="7" t="s">
        <v>84</v>
      </c>
      <c r="G98" s="7" t="s">
        <v>84</v>
      </c>
      <c r="H98" s="7" t="s">
        <v>84</v>
      </c>
      <c r="I98" s="7">
        <v>48</v>
      </c>
      <c r="J98" s="7" t="s">
        <v>101</v>
      </c>
      <c r="K98" s="7" t="s">
        <v>84</v>
      </c>
      <c r="L98" s="7" t="s">
        <v>84</v>
      </c>
      <c r="M98" s="7">
        <v>30</v>
      </c>
      <c r="N98" s="7" t="s">
        <v>103</v>
      </c>
      <c r="O98" s="7" t="s">
        <v>84</v>
      </c>
      <c r="P98" s="7" t="s">
        <v>84</v>
      </c>
      <c r="Q98" s="7" t="s">
        <v>84</v>
      </c>
      <c r="R98" s="7" t="s">
        <v>84</v>
      </c>
    </row>
    <row r="99" spans="1:18" ht="12.75">
      <c r="A99" s="7" t="s">
        <v>84</v>
      </c>
      <c r="B99" s="7" t="s">
        <v>84</v>
      </c>
      <c r="C99" s="7">
        <v>18</v>
      </c>
      <c r="D99" s="7" t="s">
        <v>86</v>
      </c>
      <c r="E99" s="7" t="s">
        <v>84</v>
      </c>
      <c r="F99" s="7" t="s">
        <v>84</v>
      </c>
      <c r="G99" s="7" t="s">
        <v>84</v>
      </c>
      <c r="H99" s="7" t="s">
        <v>84</v>
      </c>
      <c r="I99" s="7">
        <v>20</v>
      </c>
      <c r="J99" s="7" t="s">
        <v>167</v>
      </c>
      <c r="K99" s="7" t="s">
        <v>84</v>
      </c>
      <c r="L99" s="7" t="s">
        <v>84</v>
      </c>
      <c r="M99" s="7" t="s">
        <v>84</v>
      </c>
      <c r="N99" s="7" t="s">
        <v>84</v>
      </c>
      <c r="O99" s="7" t="s">
        <v>84</v>
      </c>
      <c r="P99" s="7" t="s">
        <v>84</v>
      </c>
      <c r="Q99" s="7">
        <v>24</v>
      </c>
      <c r="R99" s="7" t="s">
        <v>93</v>
      </c>
    </row>
    <row r="101" spans="1:16" ht="12.75">
      <c r="A101" s="10" t="str">
        <f>$A$1&amp;"/16"</f>
        <v>3/16</v>
      </c>
      <c r="C101" s="15" t="s">
        <v>0</v>
      </c>
      <c r="D101" s="2" t="s">
        <v>66</v>
      </c>
      <c r="G101" s="10" t="str">
        <f>$A$1&amp;"/17"</f>
        <v>3/17</v>
      </c>
      <c r="I101" s="15" t="s">
        <v>0</v>
      </c>
      <c r="J101" s="2" t="s">
        <v>39</v>
      </c>
      <c r="M101" s="10" t="str">
        <f>$A$1&amp;"/18"</f>
        <v>3/18</v>
      </c>
      <c r="O101" s="15" t="s">
        <v>0</v>
      </c>
      <c r="P101" s="2" t="s">
        <v>39</v>
      </c>
    </row>
    <row r="102" spans="3:16" ht="12.75">
      <c r="C102" s="15" t="s">
        <v>1</v>
      </c>
      <c r="I102" s="15" t="s">
        <v>1</v>
      </c>
      <c r="J102" s="2" t="s">
        <v>61</v>
      </c>
      <c r="O102" s="15" t="s">
        <v>1</v>
      </c>
      <c r="P102" s="2" t="s">
        <v>56</v>
      </c>
    </row>
    <row r="103" spans="3:16" ht="12.75">
      <c r="C103" s="15" t="s">
        <v>2</v>
      </c>
      <c r="D103" s="2" t="s">
        <v>165</v>
      </c>
      <c r="I103" s="15" t="s">
        <v>2</v>
      </c>
      <c r="J103" s="2" t="s">
        <v>129</v>
      </c>
      <c r="O103" s="15" t="s">
        <v>2</v>
      </c>
      <c r="P103" s="2" t="s">
        <v>64</v>
      </c>
    </row>
    <row r="104" spans="3:16" ht="12.75">
      <c r="C104" s="15" t="s">
        <v>3</v>
      </c>
      <c r="D104" s="2" t="s">
        <v>138</v>
      </c>
      <c r="I104" s="15" t="s">
        <v>3</v>
      </c>
      <c r="J104" s="2" t="s">
        <v>65</v>
      </c>
      <c r="O104" s="15" t="s">
        <v>3</v>
      </c>
      <c r="P104" s="2" t="s">
        <v>43</v>
      </c>
    </row>
    <row r="105" spans="3:16" ht="12.75">
      <c r="C105" s="15" t="s">
        <v>4</v>
      </c>
      <c r="D105" s="2" t="s">
        <v>25</v>
      </c>
      <c r="I105" s="15" t="s">
        <v>4</v>
      </c>
      <c r="O105" s="15" t="s">
        <v>4</v>
      </c>
      <c r="P105" s="2" t="s">
        <v>18</v>
      </c>
    </row>
    <row r="106" spans="1:18" ht="12.75">
      <c r="A106" s="15" t="s">
        <v>0</v>
      </c>
      <c r="B106" s="2" t="s">
        <v>3</v>
      </c>
      <c r="D106" s="4" t="s">
        <v>5</v>
      </c>
      <c r="E106" s="15" t="s">
        <v>0</v>
      </c>
      <c r="G106" s="15" t="s">
        <v>0</v>
      </c>
      <c r="H106" s="2" t="s">
        <v>46</v>
      </c>
      <c r="J106" s="4" t="s">
        <v>6</v>
      </c>
      <c r="K106" s="15" t="s">
        <v>0</v>
      </c>
      <c r="M106" s="15" t="s">
        <v>0</v>
      </c>
      <c r="P106" s="4" t="s">
        <v>7</v>
      </c>
      <c r="Q106" s="15" t="s">
        <v>0</v>
      </c>
      <c r="R106" s="2" t="s">
        <v>3</v>
      </c>
    </row>
    <row r="107" spans="1:18" ht="12.75">
      <c r="A107" s="15" t="s">
        <v>1</v>
      </c>
      <c r="B107" s="2" t="s">
        <v>144</v>
      </c>
      <c r="E107" s="15" t="s">
        <v>1</v>
      </c>
      <c r="F107" s="2" t="s">
        <v>67</v>
      </c>
      <c r="G107" s="15" t="s">
        <v>1</v>
      </c>
      <c r="H107" s="2" t="s">
        <v>28</v>
      </c>
      <c r="K107" s="15" t="s">
        <v>1</v>
      </c>
      <c r="L107" s="2" t="s">
        <v>57</v>
      </c>
      <c r="M107" s="15" t="s">
        <v>1</v>
      </c>
      <c r="N107" s="2" t="s">
        <v>24</v>
      </c>
      <c r="Q107" s="15" t="s">
        <v>1</v>
      </c>
      <c r="R107" s="2" t="s">
        <v>180</v>
      </c>
    </row>
    <row r="108" spans="1:18" ht="12.75">
      <c r="A108" s="15" t="s">
        <v>2</v>
      </c>
      <c r="C108" s="15" t="s">
        <v>8</v>
      </c>
      <c r="D108" s="5" t="s">
        <v>9</v>
      </c>
      <c r="E108" s="15" t="s">
        <v>2</v>
      </c>
      <c r="F108" s="3" t="s">
        <v>65</v>
      </c>
      <c r="G108" s="15" t="s">
        <v>2</v>
      </c>
      <c r="H108" s="2" t="s">
        <v>16</v>
      </c>
      <c r="I108" s="15" t="s">
        <v>10</v>
      </c>
      <c r="J108" s="5" t="s">
        <v>11</v>
      </c>
      <c r="K108" s="15" t="s">
        <v>2</v>
      </c>
      <c r="L108" s="3" t="s">
        <v>29</v>
      </c>
      <c r="M108" s="15" t="s">
        <v>2</v>
      </c>
      <c r="N108" s="2" t="s">
        <v>68</v>
      </c>
      <c r="O108" s="15" t="s">
        <v>12</v>
      </c>
      <c r="P108" s="5" t="s">
        <v>13</v>
      </c>
      <c r="Q108" s="15" t="s">
        <v>2</v>
      </c>
      <c r="R108" s="2" t="s">
        <v>17</v>
      </c>
    </row>
    <row r="109" spans="1:18" ht="13.5" thickBot="1">
      <c r="A109" s="15" t="s">
        <v>3</v>
      </c>
      <c r="B109" s="2" t="s">
        <v>137</v>
      </c>
      <c r="D109" s="4" t="s">
        <v>14</v>
      </c>
      <c r="E109" s="15" t="s">
        <v>3</v>
      </c>
      <c r="G109" s="15" t="s">
        <v>3</v>
      </c>
      <c r="H109" s="2" t="s">
        <v>29</v>
      </c>
      <c r="J109" s="4" t="s">
        <v>14</v>
      </c>
      <c r="K109" s="15" t="s">
        <v>3</v>
      </c>
      <c r="L109" s="2" t="s">
        <v>73</v>
      </c>
      <c r="M109" s="15" t="s">
        <v>3</v>
      </c>
      <c r="N109" s="2" t="s">
        <v>24</v>
      </c>
      <c r="P109" s="4" t="s">
        <v>14</v>
      </c>
      <c r="Q109" s="15" t="s">
        <v>3</v>
      </c>
      <c r="R109" s="2" t="s">
        <v>26</v>
      </c>
    </row>
    <row r="110" spans="1:18" ht="13.5" thickBot="1">
      <c r="A110" s="15" t="s">
        <v>4</v>
      </c>
      <c r="B110" s="2" t="s">
        <v>31</v>
      </c>
      <c r="D110" s="6" t="s">
        <v>278</v>
      </c>
      <c r="E110" s="15" t="s">
        <v>4</v>
      </c>
      <c r="F110" s="2" t="s">
        <v>144</v>
      </c>
      <c r="G110" s="15" t="s">
        <v>4</v>
      </c>
      <c r="H110" s="2" t="s">
        <v>48</v>
      </c>
      <c r="J110" s="6" t="s">
        <v>285</v>
      </c>
      <c r="K110" s="15" t="s">
        <v>4</v>
      </c>
      <c r="L110" s="2" t="s">
        <v>158</v>
      </c>
      <c r="M110" s="15" t="s">
        <v>4</v>
      </c>
      <c r="N110" s="2" t="s">
        <v>140</v>
      </c>
      <c r="P110" s="6" t="s">
        <v>291</v>
      </c>
      <c r="Q110" s="15" t="s">
        <v>4</v>
      </c>
      <c r="R110" s="2" t="s">
        <v>57</v>
      </c>
    </row>
    <row r="112" spans="1:18" ht="12.75">
      <c r="A112" s="7" t="s">
        <v>84</v>
      </c>
      <c r="B112" s="7" t="s">
        <v>84</v>
      </c>
      <c r="C112" s="7">
        <v>18</v>
      </c>
      <c r="D112" s="7" t="s">
        <v>93</v>
      </c>
      <c r="E112" s="7" t="s">
        <v>84</v>
      </c>
      <c r="F112" s="7" t="s">
        <v>84</v>
      </c>
      <c r="G112" s="7" t="s">
        <v>84</v>
      </c>
      <c r="H112" s="7" t="s">
        <v>84</v>
      </c>
      <c r="I112" s="7">
        <v>18</v>
      </c>
      <c r="J112" s="7" t="s">
        <v>86</v>
      </c>
      <c r="K112" s="7" t="s">
        <v>84</v>
      </c>
      <c r="L112" s="7" t="s">
        <v>84</v>
      </c>
      <c r="M112" s="7" t="s">
        <v>84</v>
      </c>
      <c r="N112" s="7" t="s">
        <v>84</v>
      </c>
      <c r="O112" s="7">
        <v>0</v>
      </c>
      <c r="P112" s="7" t="s">
        <v>95</v>
      </c>
      <c r="Q112" s="7" t="s">
        <v>84</v>
      </c>
      <c r="R112" s="7" t="s">
        <v>84</v>
      </c>
    </row>
    <row r="113" spans="1:18" ht="12.75">
      <c r="A113" s="7" t="s">
        <v>84</v>
      </c>
      <c r="B113" s="7" t="s">
        <v>84</v>
      </c>
      <c r="C113" s="7">
        <v>23</v>
      </c>
      <c r="D113" s="7" t="s">
        <v>262</v>
      </c>
      <c r="E113" s="7" t="s">
        <v>84</v>
      </c>
      <c r="F113" s="7" t="s">
        <v>84</v>
      </c>
      <c r="G113" s="7" t="s">
        <v>84</v>
      </c>
      <c r="H113" s="7" t="s">
        <v>84</v>
      </c>
      <c r="I113" s="7">
        <v>18</v>
      </c>
      <c r="J113" s="7" t="s">
        <v>98</v>
      </c>
      <c r="K113" s="7" t="s">
        <v>84</v>
      </c>
      <c r="L113" s="7" t="s">
        <v>84</v>
      </c>
      <c r="M113" s="7" t="s">
        <v>84</v>
      </c>
      <c r="N113" s="7" t="s">
        <v>84</v>
      </c>
      <c r="O113" s="7">
        <v>0</v>
      </c>
      <c r="P113" s="7" t="s">
        <v>95</v>
      </c>
      <c r="Q113" s="7" t="s">
        <v>84</v>
      </c>
      <c r="R113" s="7" t="s">
        <v>84</v>
      </c>
    </row>
    <row r="114" spans="1:18" ht="12.75">
      <c r="A114" s="7" t="s">
        <v>84</v>
      </c>
      <c r="B114" s="7" t="s">
        <v>84</v>
      </c>
      <c r="C114" s="7">
        <v>18</v>
      </c>
      <c r="D114" s="7" t="s">
        <v>262</v>
      </c>
      <c r="E114" s="7" t="s">
        <v>84</v>
      </c>
      <c r="F114" s="7" t="s">
        <v>84</v>
      </c>
      <c r="G114" s="7" t="s">
        <v>84</v>
      </c>
      <c r="H114" s="7" t="s">
        <v>84</v>
      </c>
      <c r="I114" s="7">
        <v>18</v>
      </c>
      <c r="J114" s="7" t="s">
        <v>236</v>
      </c>
      <c r="K114" s="7" t="s">
        <v>84</v>
      </c>
      <c r="L114" s="7" t="s">
        <v>84</v>
      </c>
      <c r="M114" s="19">
        <v>18</v>
      </c>
      <c r="N114" s="19" t="s">
        <v>93</v>
      </c>
      <c r="O114" s="7" t="s">
        <v>84</v>
      </c>
      <c r="P114" s="7" t="s">
        <v>84</v>
      </c>
      <c r="Q114" s="7" t="s">
        <v>84</v>
      </c>
      <c r="R114" s="7" t="s">
        <v>84</v>
      </c>
    </row>
    <row r="115" spans="1:18" ht="12.75">
      <c r="A115" s="7" t="s">
        <v>84</v>
      </c>
      <c r="B115" s="7" t="s">
        <v>84</v>
      </c>
      <c r="C115" s="7">
        <v>18</v>
      </c>
      <c r="D115" s="7" t="s">
        <v>96</v>
      </c>
      <c r="E115" s="7" t="s">
        <v>84</v>
      </c>
      <c r="F115" s="7" t="s">
        <v>84</v>
      </c>
      <c r="G115" s="7" t="s">
        <v>84</v>
      </c>
      <c r="H115" s="7" t="s">
        <v>84</v>
      </c>
      <c r="I115" s="7">
        <v>18</v>
      </c>
      <c r="J115" s="7" t="s">
        <v>86</v>
      </c>
      <c r="K115" s="7" t="s">
        <v>84</v>
      </c>
      <c r="L115" s="7" t="s">
        <v>84</v>
      </c>
      <c r="M115" s="7" t="s">
        <v>84</v>
      </c>
      <c r="N115" s="7" t="s">
        <v>84</v>
      </c>
      <c r="O115" s="7">
        <v>18</v>
      </c>
      <c r="P115" s="7" t="s">
        <v>93</v>
      </c>
      <c r="Q115" s="7" t="s">
        <v>84</v>
      </c>
      <c r="R115" s="7" t="s">
        <v>84</v>
      </c>
    </row>
    <row r="116" spans="1:18" ht="12.75">
      <c r="A116" s="7" t="s">
        <v>84</v>
      </c>
      <c r="B116" s="7" t="s">
        <v>84</v>
      </c>
      <c r="C116" s="7">
        <v>18</v>
      </c>
      <c r="D116" s="7" t="s">
        <v>97</v>
      </c>
      <c r="E116" s="7" t="s">
        <v>84</v>
      </c>
      <c r="F116" s="7" t="s">
        <v>84</v>
      </c>
      <c r="G116" s="7" t="s">
        <v>84</v>
      </c>
      <c r="H116" s="7" t="s">
        <v>84</v>
      </c>
      <c r="I116" s="7">
        <v>18</v>
      </c>
      <c r="J116" s="7" t="s">
        <v>87</v>
      </c>
      <c r="K116" s="7" t="s">
        <v>84</v>
      </c>
      <c r="L116" s="7" t="s">
        <v>84</v>
      </c>
      <c r="M116" s="7" t="s">
        <v>84</v>
      </c>
      <c r="N116" s="7" t="s">
        <v>84</v>
      </c>
      <c r="O116" s="7">
        <v>0</v>
      </c>
      <c r="P116" s="7" t="s">
        <v>95</v>
      </c>
      <c r="Q116" s="7" t="s">
        <v>84</v>
      </c>
      <c r="R116" s="7" t="s">
        <v>84</v>
      </c>
    </row>
    <row r="117" spans="1:18" ht="12.75">
      <c r="A117" s="7" t="s">
        <v>84</v>
      </c>
      <c r="B117" s="7" t="s">
        <v>84</v>
      </c>
      <c r="C117" s="7">
        <v>18</v>
      </c>
      <c r="D117" s="7" t="s">
        <v>296</v>
      </c>
      <c r="E117" s="7" t="s">
        <v>84</v>
      </c>
      <c r="F117" s="7" t="s">
        <v>84</v>
      </c>
      <c r="G117" s="7" t="s">
        <v>84</v>
      </c>
      <c r="H117" s="7" t="s">
        <v>84</v>
      </c>
      <c r="I117" s="7">
        <v>20</v>
      </c>
      <c r="J117" s="7" t="s">
        <v>261</v>
      </c>
      <c r="K117" s="7" t="s">
        <v>84</v>
      </c>
      <c r="L117" s="7" t="s">
        <v>84</v>
      </c>
      <c r="M117" s="7" t="s">
        <v>84</v>
      </c>
      <c r="N117" s="7" t="s">
        <v>84</v>
      </c>
      <c r="O117" s="7" t="s">
        <v>84</v>
      </c>
      <c r="P117" s="7" t="s">
        <v>84</v>
      </c>
      <c r="Q117" s="7">
        <v>20</v>
      </c>
      <c r="R117" s="7" t="s">
        <v>91</v>
      </c>
    </row>
    <row r="118" ht="12.75">
      <c r="M118" s="18" t="s">
        <v>306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pane ySplit="9" topLeftCell="BM10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2.421875" style="16" customWidth="1"/>
    <col min="2" max="2" width="8.28125" style="2" customWidth="1"/>
    <col min="3" max="3" width="2.421875" style="15" customWidth="1"/>
    <col min="4" max="4" width="9.28125" style="2" customWidth="1"/>
    <col min="5" max="5" width="2.421875" style="16" customWidth="1"/>
    <col min="6" max="6" width="8.421875" style="2" customWidth="1"/>
    <col min="7" max="7" width="2.421875" style="16" customWidth="1"/>
    <col min="8" max="8" width="8.28125" style="2" customWidth="1"/>
    <col min="9" max="9" width="2.421875" style="15" customWidth="1"/>
    <col min="10" max="10" width="9.28125" style="2" customWidth="1"/>
    <col min="11" max="11" width="2.421875" style="16" customWidth="1"/>
    <col min="12" max="12" width="8.57421875" style="2" customWidth="1"/>
    <col min="13" max="13" width="2.421875" style="16" customWidth="1"/>
    <col min="14" max="14" width="9.28125" style="2" customWidth="1"/>
    <col min="15" max="15" width="2.421875" style="15" customWidth="1"/>
    <col min="16" max="16" width="9.28125" style="2" customWidth="1"/>
    <col min="17" max="17" width="2.421875" style="16" customWidth="1"/>
    <col min="18" max="18" width="9.421875" style="2" customWidth="1"/>
    <col min="19" max="16384" width="9.140625" style="16" customWidth="1"/>
  </cols>
  <sheetData>
    <row r="1" spans="1:18" ht="18.75" customHeight="1">
      <c r="A1" s="15">
        <v>4</v>
      </c>
      <c r="B1" s="27" t="s">
        <v>198</v>
      </c>
      <c r="C1" s="28"/>
      <c r="D1" s="28"/>
      <c r="E1" s="28"/>
      <c r="F1" s="28"/>
      <c r="G1" s="28"/>
      <c r="H1" s="28"/>
      <c r="I1" s="17"/>
      <c r="K1" s="29" t="s">
        <v>350</v>
      </c>
      <c r="L1" s="29"/>
      <c r="M1" s="29"/>
      <c r="N1" s="29"/>
      <c r="O1" s="29"/>
      <c r="P1" s="29"/>
      <c r="Q1" s="29"/>
      <c r="R1" s="29"/>
    </row>
    <row r="3" spans="2:18" ht="12.75">
      <c r="B3" s="2" t="s">
        <v>162</v>
      </c>
      <c r="D3" s="2" t="s">
        <v>304</v>
      </c>
      <c r="F3" s="2" t="s">
        <v>164</v>
      </c>
      <c r="H3" s="2" t="s">
        <v>304</v>
      </c>
      <c r="I3" s="16"/>
      <c r="J3" s="2" t="s">
        <v>164</v>
      </c>
      <c r="L3" s="2" t="s">
        <v>162</v>
      </c>
      <c r="N3" s="2" t="s">
        <v>164</v>
      </c>
      <c r="O3" s="16"/>
      <c r="P3" s="2" t="s">
        <v>162</v>
      </c>
      <c r="R3" s="2" t="s">
        <v>304</v>
      </c>
    </row>
    <row r="4" spans="2:18" ht="12.75">
      <c r="B4" s="2" t="s">
        <v>151</v>
      </c>
      <c r="D4" s="2" t="s">
        <v>250</v>
      </c>
      <c r="E4" s="15"/>
      <c r="F4" s="2" t="s">
        <v>249</v>
      </c>
      <c r="H4" s="2" t="s">
        <v>250</v>
      </c>
      <c r="J4" s="2" t="s">
        <v>249</v>
      </c>
      <c r="K4" s="15"/>
      <c r="L4" s="2" t="s">
        <v>151</v>
      </c>
      <c r="N4" s="2" t="s">
        <v>249</v>
      </c>
      <c r="P4" s="2" t="s">
        <v>151</v>
      </c>
      <c r="R4" s="2" t="s">
        <v>250</v>
      </c>
    </row>
    <row r="5" spans="2:18" ht="12.75">
      <c r="B5" s="2" t="s">
        <v>132</v>
      </c>
      <c r="D5" s="2" t="s">
        <v>305</v>
      </c>
      <c r="E5" s="15"/>
      <c r="F5" s="2" t="s">
        <v>127</v>
      </c>
      <c r="H5" s="2" t="s">
        <v>305</v>
      </c>
      <c r="J5" s="2" t="s">
        <v>127</v>
      </c>
      <c r="K5" s="15"/>
      <c r="L5" s="2" t="s">
        <v>132</v>
      </c>
      <c r="N5" s="2" t="s">
        <v>127</v>
      </c>
      <c r="P5" s="2" t="s">
        <v>132</v>
      </c>
      <c r="R5" s="2" t="s">
        <v>305</v>
      </c>
    </row>
    <row r="6" spans="2:18" ht="12.75">
      <c r="B6" s="2" t="s">
        <v>252</v>
      </c>
      <c r="D6" s="2" t="s">
        <v>253</v>
      </c>
      <c r="E6" s="15"/>
      <c r="F6" s="2" t="s">
        <v>251</v>
      </c>
      <c r="H6" s="2" t="s">
        <v>253</v>
      </c>
      <c r="J6" s="2" t="s">
        <v>251</v>
      </c>
      <c r="K6" s="15"/>
      <c r="L6" s="2" t="s">
        <v>252</v>
      </c>
      <c r="N6" s="2" t="s">
        <v>251</v>
      </c>
      <c r="P6" s="2" t="s">
        <v>252</v>
      </c>
      <c r="R6" s="2" t="s">
        <v>253</v>
      </c>
    </row>
    <row r="7" spans="2:18" ht="12.75">
      <c r="B7" s="2" t="s">
        <v>163</v>
      </c>
      <c r="D7" s="2" t="s">
        <v>150</v>
      </c>
      <c r="E7" s="15"/>
      <c r="F7" s="2" t="s">
        <v>244</v>
      </c>
      <c r="H7" s="2" t="s">
        <v>150</v>
      </c>
      <c r="J7" s="2" t="s">
        <v>244</v>
      </c>
      <c r="K7" s="15"/>
      <c r="L7" s="2" t="s">
        <v>163</v>
      </c>
      <c r="N7" s="2" t="s">
        <v>244</v>
      </c>
      <c r="P7" s="2" t="s">
        <v>163</v>
      </c>
      <c r="R7" s="2" t="s">
        <v>150</v>
      </c>
    </row>
    <row r="8" spans="2:18" ht="12.75">
      <c r="B8" s="2" t="s">
        <v>248</v>
      </c>
      <c r="D8" s="2" t="s">
        <v>247</v>
      </c>
      <c r="E8" s="15"/>
      <c r="F8" s="2" t="s">
        <v>179</v>
      </c>
      <c r="H8" s="2" t="s">
        <v>247</v>
      </c>
      <c r="J8" s="2" t="s">
        <v>179</v>
      </c>
      <c r="K8" s="15"/>
      <c r="L8" s="2" t="s">
        <v>248</v>
      </c>
      <c r="N8" s="2" t="s">
        <v>179</v>
      </c>
      <c r="P8" s="2" t="s">
        <v>248</v>
      </c>
      <c r="R8" s="2" t="s">
        <v>247</v>
      </c>
    </row>
    <row r="10" spans="1:15" ht="12.75">
      <c r="A10" s="10" t="str">
        <f>$A$1&amp;"/1"</f>
        <v>4/1</v>
      </c>
      <c r="B10" s="3"/>
      <c r="C10" s="15" t="s">
        <v>0</v>
      </c>
      <c r="D10" s="2" t="s">
        <v>41</v>
      </c>
      <c r="G10" s="10" t="str">
        <f>$A$1&amp;"/2"</f>
        <v>4/2</v>
      </c>
      <c r="I10" s="15" t="s">
        <v>0</v>
      </c>
      <c r="J10" s="2" t="s">
        <v>66</v>
      </c>
      <c r="M10" s="10" t="str">
        <f>$A$1&amp;"/3"</f>
        <v>4/3</v>
      </c>
      <c r="O10" s="15" t="s">
        <v>0</v>
      </c>
    </row>
    <row r="11" spans="3:16" ht="12.75">
      <c r="C11" s="15" t="s">
        <v>1</v>
      </c>
      <c r="D11" s="2" t="s">
        <v>17</v>
      </c>
      <c r="I11" s="15" t="s">
        <v>1</v>
      </c>
      <c r="J11" s="2" t="s">
        <v>31</v>
      </c>
      <c r="O11" s="15" t="s">
        <v>1</v>
      </c>
      <c r="P11" s="2" t="s">
        <v>196</v>
      </c>
    </row>
    <row r="12" spans="3:16" ht="12.75">
      <c r="C12" s="15" t="s">
        <v>2</v>
      </c>
      <c r="D12" s="2" t="s">
        <v>77</v>
      </c>
      <c r="I12" s="15" t="s">
        <v>2</v>
      </c>
      <c r="J12" s="2" t="s">
        <v>50</v>
      </c>
      <c r="O12" s="15" t="s">
        <v>2</v>
      </c>
      <c r="P12" s="2" t="s">
        <v>27</v>
      </c>
    </row>
    <row r="13" spans="3:16" ht="12.75">
      <c r="C13" s="15" t="s">
        <v>3</v>
      </c>
      <c r="D13" s="2" t="s">
        <v>24</v>
      </c>
      <c r="I13" s="15" t="s">
        <v>3</v>
      </c>
      <c r="J13" s="2" t="s">
        <v>33</v>
      </c>
      <c r="O13" s="15" t="s">
        <v>3</v>
      </c>
      <c r="P13" s="2" t="s">
        <v>42</v>
      </c>
    </row>
    <row r="14" spans="3:16" ht="12.75">
      <c r="C14" s="15" t="s">
        <v>4</v>
      </c>
      <c r="D14" s="2" t="s">
        <v>42</v>
      </c>
      <c r="I14" s="15" t="s">
        <v>4</v>
      </c>
      <c r="J14" s="2" t="s">
        <v>23</v>
      </c>
      <c r="O14" s="15" t="s">
        <v>4</v>
      </c>
      <c r="P14" s="2" t="s">
        <v>23</v>
      </c>
    </row>
    <row r="15" spans="1:18" ht="12.75">
      <c r="A15" s="15" t="s">
        <v>0</v>
      </c>
      <c r="D15" s="4" t="s">
        <v>5</v>
      </c>
      <c r="E15" s="15" t="s">
        <v>0</v>
      </c>
      <c r="F15" s="2" t="s">
        <v>39</v>
      </c>
      <c r="G15" s="15" t="s">
        <v>0</v>
      </c>
      <c r="H15" s="2" t="s">
        <v>2</v>
      </c>
      <c r="J15" s="4" t="s">
        <v>6</v>
      </c>
      <c r="K15" s="15" t="s">
        <v>0</v>
      </c>
      <c r="L15" s="2" t="s">
        <v>3</v>
      </c>
      <c r="M15" s="15" t="s">
        <v>0</v>
      </c>
      <c r="N15" s="2" t="s">
        <v>66</v>
      </c>
      <c r="P15" s="4" t="s">
        <v>7</v>
      </c>
      <c r="Q15" s="15" t="s">
        <v>0</v>
      </c>
      <c r="R15" s="2" t="s">
        <v>46</v>
      </c>
    </row>
    <row r="16" spans="1:18" ht="12.75">
      <c r="A16" s="15" t="s">
        <v>1</v>
      </c>
      <c r="B16" s="2" t="s">
        <v>67</v>
      </c>
      <c r="E16" s="15" t="s">
        <v>1</v>
      </c>
      <c r="F16" s="2" t="s">
        <v>61</v>
      </c>
      <c r="G16" s="15" t="s">
        <v>1</v>
      </c>
      <c r="H16" s="2" t="s">
        <v>43</v>
      </c>
      <c r="K16" s="15" t="s">
        <v>1</v>
      </c>
      <c r="L16" s="2" t="s">
        <v>33</v>
      </c>
      <c r="M16" s="15" t="s">
        <v>1</v>
      </c>
      <c r="Q16" s="15" t="s">
        <v>1</v>
      </c>
      <c r="R16" s="2" t="s">
        <v>48</v>
      </c>
    </row>
    <row r="17" spans="1:18" ht="12.75">
      <c r="A17" s="15" t="s">
        <v>2</v>
      </c>
      <c r="B17" s="2" t="s">
        <v>22</v>
      </c>
      <c r="C17" s="15" t="s">
        <v>8</v>
      </c>
      <c r="D17" s="5" t="s">
        <v>9</v>
      </c>
      <c r="E17" s="15" t="s">
        <v>2</v>
      </c>
      <c r="F17" s="3" t="s">
        <v>71</v>
      </c>
      <c r="G17" s="15" t="s">
        <v>2</v>
      </c>
      <c r="H17" s="2" t="s">
        <v>32</v>
      </c>
      <c r="I17" s="15" t="s">
        <v>10</v>
      </c>
      <c r="J17" s="5" t="s">
        <v>11</v>
      </c>
      <c r="K17" s="15" t="s">
        <v>2</v>
      </c>
      <c r="L17" s="3" t="s">
        <v>24</v>
      </c>
      <c r="M17" s="15" t="s">
        <v>2</v>
      </c>
      <c r="N17" s="2" t="s">
        <v>32</v>
      </c>
      <c r="O17" s="15" t="s">
        <v>12</v>
      </c>
      <c r="P17" s="5" t="s">
        <v>13</v>
      </c>
      <c r="Q17" s="15" t="s">
        <v>2</v>
      </c>
      <c r="R17" s="3" t="s">
        <v>53</v>
      </c>
    </row>
    <row r="18" spans="1:18" ht="13.5" thickBot="1">
      <c r="A18" s="15" t="s">
        <v>3</v>
      </c>
      <c r="B18" s="2" t="s">
        <v>145</v>
      </c>
      <c r="D18" s="4" t="s">
        <v>14</v>
      </c>
      <c r="E18" s="15" t="s">
        <v>3</v>
      </c>
      <c r="F18" s="2" t="s">
        <v>25</v>
      </c>
      <c r="G18" s="15" t="s">
        <v>3</v>
      </c>
      <c r="H18" s="2" t="s">
        <v>37</v>
      </c>
      <c r="J18" s="4" t="s">
        <v>14</v>
      </c>
      <c r="K18" s="15" t="s">
        <v>3</v>
      </c>
      <c r="L18" s="2" t="s">
        <v>22</v>
      </c>
      <c r="M18" s="15" t="s">
        <v>3</v>
      </c>
      <c r="N18" s="2" t="s">
        <v>50</v>
      </c>
      <c r="P18" s="4" t="s">
        <v>14</v>
      </c>
      <c r="Q18" s="15" t="s">
        <v>3</v>
      </c>
      <c r="R18" s="2" t="s">
        <v>16</v>
      </c>
    </row>
    <row r="19" spans="1:18" ht="13.5" thickBot="1">
      <c r="A19" s="15" t="s">
        <v>4</v>
      </c>
      <c r="B19" s="2" t="s">
        <v>23</v>
      </c>
      <c r="D19" s="6" t="s">
        <v>307</v>
      </c>
      <c r="E19" s="15" t="s">
        <v>4</v>
      </c>
      <c r="F19" s="2" t="s">
        <v>49</v>
      </c>
      <c r="G19" s="15" t="s">
        <v>4</v>
      </c>
      <c r="H19" s="2" t="s">
        <v>31</v>
      </c>
      <c r="J19" s="6" t="s">
        <v>232</v>
      </c>
      <c r="K19" s="15" t="s">
        <v>4</v>
      </c>
      <c r="L19" s="2" t="s">
        <v>33</v>
      </c>
      <c r="M19" s="15" t="s">
        <v>4</v>
      </c>
      <c r="N19" s="2" t="s">
        <v>62</v>
      </c>
      <c r="P19" s="6" t="s">
        <v>317</v>
      </c>
      <c r="Q19" s="15" t="s">
        <v>4</v>
      </c>
      <c r="R19" s="2" t="s">
        <v>21</v>
      </c>
    </row>
    <row r="21" spans="1:18" ht="12.75">
      <c r="A21" s="7">
        <v>18</v>
      </c>
      <c r="B21" s="7" t="s">
        <v>300</v>
      </c>
      <c r="C21" s="7" t="s">
        <v>84</v>
      </c>
      <c r="D21" s="7" t="s">
        <v>84</v>
      </c>
      <c r="E21" s="7" t="s">
        <v>84</v>
      </c>
      <c r="F21" s="7" t="s">
        <v>84</v>
      </c>
      <c r="G21" s="7">
        <v>20</v>
      </c>
      <c r="H21" s="7" t="s">
        <v>85</v>
      </c>
      <c r="I21" s="7" t="s">
        <v>84</v>
      </c>
      <c r="J21" s="7" t="s">
        <v>84</v>
      </c>
      <c r="K21" s="7" t="s">
        <v>84</v>
      </c>
      <c r="L21" s="7" t="s">
        <v>84</v>
      </c>
      <c r="M21" s="7">
        <v>18</v>
      </c>
      <c r="N21" s="7" t="s">
        <v>102</v>
      </c>
      <c r="O21" s="7" t="s">
        <v>84</v>
      </c>
      <c r="P21" s="7" t="s">
        <v>84</v>
      </c>
      <c r="Q21" s="7" t="s">
        <v>84</v>
      </c>
      <c r="R21" s="7" t="s">
        <v>84</v>
      </c>
    </row>
    <row r="22" spans="1:18" ht="12.75">
      <c r="A22" s="7">
        <v>18</v>
      </c>
      <c r="B22" s="7" t="s">
        <v>300</v>
      </c>
      <c r="C22" s="7" t="s">
        <v>84</v>
      </c>
      <c r="D22" s="7" t="s">
        <v>84</v>
      </c>
      <c r="E22" s="7" t="s">
        <v>84</v>
      </c>
      <c r="F22" s="7" t="s">
        <v>84</v>
      </c>
      <c r="G22" s="7" t="s">
        <v>84</v>
      </c>
      <c r="H22" s="7" t="s">
        <v>84</v>
      </c>
      <c r="I22" s="7">
        <v>24</v>
      </c>
      <c r="J22" s="7" t="s">
        <v>237</v>
      </c>
      <c r="K22" s="7" t="s">
        <v>84</v>
      </c>
      <c r="L22" s="7" t="s">
        <v>84</v>
      </c>
      <c r="M22" s="7">
        <v>18</v>
      </c>
      <c r="N22" s="7" t="s">
        <v>102</v>
      </c>
      <c r="O22" s="7" t="s">
        <v>84</v>
      </c>
      <c r="P22" s="7" t="s">
        <v>84</v>
      </c>
      <c r="Q22" s="7" t="s">
        <v>84</v>
      </c>
      <c r="R22" s="7" t="s">
        <v>84</v>
      </c>
    </row>
    <row r="23" spans="1:18" ht="12.75">
      <c r="A23" s="7">
        <v>18</v>
      </c>
      <c r="B23" s="7" t="s">
        <v>178</v>
      </c>
      <c r="C23" s="7" t="s">
        <v>84</v>
      </c>
      <c r="D23" s="7" t="s">
        <v>84</v>
      </c>
      <c r="E23" s="7" t="s">
        <v>84</v>
      </c>
      <c r="F23" s="7" t="s">
        <v>84</v>
      </c>
      <c r="G23" s="7">
        <v>30</v>
      </c>
      <c r="H23" s="7" t="s">
        <v>328</v>
      </c>
      <c r="I23" s="7" t="s">
        <v>84</v>
      </c>
      <c r="J23" s="7" t="s">
        <v>84</v>
      </c>
      <c r="K23" s="7" t="s">
        <v>84</v>
      </c>
      <c r="L23" s="7" t="s">
        <v>84</v>
      </c>
      <c r="M23" s="7">
        <v>18</v>
      </c>
      <c r="N23" s="7" t="s">
        <v>98</v>
      </c>
      <c r="O23" s="7" t="s">
        <v>84</v>
      </c>
      <c r="P23" s="7" t="s">
        <v>84</v>
      </c>
      <c r="Q23" s="7" t="s">
        <v>84</v>
      </c>
      <c r="R23" s="7" t="s">
        <v>84</v>
      </c>
    </row>
    <row r="24" spans="1:18" ht="12.75">
      <c r="A24" s="7" t="s">
        <v>84</v>
      </c>
      <c r="B24" s="7" t="s">
        <v>84</v>
      </c>
      <c r="C24" s="7">
        <v>18</v>
      </c>
      <c r="D24" s="7" t="s">
        <v>90</v>
      </c>
      <c r="E24" s="7" t="s">
        <v>84</v>
      </c>
      <c r="F24" s="7" t="s">
        <v>84</v>
      </c>
      <c r="G24" s="7" t="s">
        <v>84</v>
      </c>
      <c r="H24" s="7" t="s">
        <v>84</v>
      </c>
      <c r="I24" s="7">
        <v>24</v>
      </c>
      <c r="J24" s="7" t="s">
        <v>237</v>
      </c>
      <c r="K24" s="7" t="s">
        <v>84</v>
      </c>
      <c r="L24" s="7" t="s">
        <v>84</v>
      </c>
      <c r="M24" s="7">
        <v>18</v>
      </c>
      <c r="N24" s="7" t="s">
        <v>192</v>
      </c>
      <c r="O24" s="7" t="s">
        <v>84</v>
      </c>
      <c r="P24" s="7" t="s">
        <v>84</v>
      </c>
      <c r="Q24" s="7" t="s">
        <v>84</v>
      </c>
      <c r="R24" s="7" t="s">
        <v>84</v>
      </c>
    </row>
    <row r="25" spans="1:18" ht="12.75">
      <c r="A25" s="7">
        <v>18</v>
      </c>
      <c r="B25" s="7" t="s">
        <v>323</v>
      </c>
      <c r="C25" s="7" t="s">
        <v>84</v>
      </c>
      <c r="D25" s="7" t="s">
        <v>84</v>
      </c>
      <c r="E25" s="7" t="s">
        <v>84</v>
      </c>
      <c r="F25" s="7" t="s">
        <v>84</v>
      </c>
      <c r="G25" s="7" t="s">
        <v>84</v>
      </c>
      <c r="H25" s="7" t="s">
        <v>84</v>
      </c>
      <c r="I25" s="7">
        <v>24</v>
      </c>
      <c r="J25" s="7" t="s">
        <v>86</v>
      </c>
      <c r="K25" s="7" t="s">
        <v>84</v>
      </c>
      <c r="L25" s="7" t="s">
        <v>84</v>
      </c>
      <c r="M25" s="7" t="s">
        <v>84</v>
      </c>
      <c r="N25" s="7" t="s">
        <v>84</v>
      </c>
      <c r="O25" s="7">
        <v>23</v>
      </c>
      <c r="P25" s="7" t="s">
        <v>242</v>
      </c>
      <c r="Q25" s="7" t="s">
        <v>84</v>
      </c>
      <c r="R25" s="7" t="s">
        <v>84</v>
      </c>
    </row>
    <row r="26" spans="1:18" ht="12.75">
      <c r="A26" s="7" t="s">
        <v>84</v>
      </c>
      <c r="B26" s="7" t="s">
        <v>84</v>
      </c>
      <c r="C26" s="7" t="s">
        <v>84</v>
      </c>
      <c r="D26" s="7" t="s">
        <v>84</v>
      </c>
      <c r="E26" s="7">
        <v>18</v>
      </c>
      <c r="F26" s="7" t="s">
        <v>90</v>
      </c>
      <c r="G26" s="7" t="s">
        <v>84</v>
      </c>
      <c r="H26" s="7" t="s">
        <v>84</v>
      </c>
      <c r="I26" s="7">
        <v>23</v>
      </c>
      <c r="J26" s="7" t="s">
        <v>86</v>
      </c>
      <c r="K26" s="7" t="s">
        <v>84</v>
      </c>
      <c r="L26" s="7" t="s">
        <v>84</v>
      </c>
      <c r="M26" s="7">
        <v>18</v>
      </c>
      <c r="N26" s="7" t="s">
        <v>90</v>
      </c>
      <c r="O26" s="7" t="s">
        <v>84</v>
      </c>
      <c r="P26" s="7" t="s">
        <v>84</v>
      </c>
      <c r="Q26" s="7" t="s">
        <v>84</v>
      </c>
      <c r="R26" s="7" t="s">
        <v>84</v>
      </c>
    </row>
    <row r="28" spans="1:16" ht="12.75">
      <c r="A28" s="10" t="str">
        <f>$A$1&amp;"/4"</f>
        <v>4/4</v>
      </c>
      <c r="C28" s="15" t="s">
        <v>0</v>
      </c>
      <c r="D28" s="2" t="s">
        <v>80</v>
      </c>
      <c r="G28" s="10" t="str">
        <f>$A$1&amp;"/5"</f>
        <v>4/5</v>
      </c>
      <c r="I28" s="15" t="s">
        <v>0</v>
      </c>
      <c r="J28" s="2" t="s">
        <v>153</v>
      </c>
      <c r="M28" s="10" t="str">
        <f>$A$1&amp;"/6"</f>
        <v>4/6</v>
      </c>
      <c r="O28" s="15" t="s">
        <v>0</v>
      </c>
      <c r="P28" s="2" t="s">
        <v>4</v>
      </c>
    </row>
    <row r="29" spans="3:16" ht="12.75">
      <c r="C29" s="15" t="s">
        <v>1</v>
      </c>
      <c r="D29" s="2" t="s">
        <v>184</v>
      </c>
      <c r="I29" s="15" t="s">
        <v>1</v>
      </c>
      <c r="J29" s="2" t="s">
        <v>82</v>
      </c>
      <c r="O29" s="15" t="s">
        <v>1</v>
      </c>
      <c r="P29" s="2" t="s">
        <v>29</v>
      </c>
    </row>
    <row r="30" spans="3:16" ht="12.75">
      <c r="C30" s="15" t="s">
        <v>2</v>
      </c>
      <c r="I30" s="15" t="s">
        <v>2</v>
      </c>
      <c r="J30" s="2" t="s">
        <v>56</v>
      </c>
      <c r="O30" s="15" t="s">
        <v>2</v>
      </c>
      <c r="P30" s="2" t="s">
        <v>144</v>
      </c>
    </row>
    <row r="31" spans="3:16" ht="12.75">
      <c r="C31" s="15" t="s">
        <v>3</v>
      </c>
      <c r="I31" s="15" t="s">
        <v>3</v>
      </c>
      <c r="J31" s="2" t="s">
        <v>22</v>
      </c>
      <c r="O31" s="15" t="s">
        <v>3</v>
      </c>
      <c r="P31" s="2" t="s">
        <v>18</v>
      </c>
    </row>
    <row r="32" spans="3:16" ht="12.75">
      <c r="C32" s="15" t="s">
        <v>4</v>
      </c>
      <c r="D32" s="2" t="s">
        <v>35</v>
      </c>
      <c r="I32" s="15" t="s">
        <v>4</v>
      </c>
      <c r="O32" s="15" t="s">
        <v>4</v>
      </c>
      <c r="P32" s="2" t="s">
        <v>16</v>
      </c>
    </row>
    <row r="33" spans="1:18" ht="12.75">
      <c r="A33" s="15" t="s">
        <v>0</v>
      </c>
      <c r="B33" s="2" t="s">
        <v>79</v>
      </c>
      <c r="D33" s="4" t="s">
        <v>5</v>
      </c>
      <c r="E33" s="15" t="s">
        <v>0</v>
      </c>
      <c r="G33" s="15" t="s">
        <v>0</v>
      </c>
      <c r="J33" s="4" t="s">
        <v>6</v>
      </c>
      <c r="K33" s="15" t="s">
        <v>0</v>
      </c>
      <c r="M33" s="15" t="s">
        <v>0</v>
      </c>
      <c r="N33" s="2" t="s">
        <v>3</v>
      </c>
      <c r="P33" s="4" t="s">
        <v>7</v>
      </c>
      <c r="Q33" s="15" t="s">
        <v>0</v>
      </c>
      <c r="R33" s="2" t="s">
        <v>80</v>
      </c>
    </row>
    <row r="34" spans="1:18" ht="12.75">
      <c r="A34" s="15" t="s">
        <v>1</v>
      </c>
      <c r="E34" s="15" t="s">
        <v>1</v>
      </c>
      <c r="F34" s="2" t="s">
        <v>23</v>
      </c>
      <c r="G34" s="15" t="s">
        <v>1</v>
      </c>
      <c r="H34" s="2" t="s">
        <v>22</v>
      </c>
      <c r="K34" s="15" t="s">
        <v>1</v>
      </c>
      <c r="L34" s="2" t="s">
        <v>64</v>
      </c>
      <c r="M34" s="15" t="s">
        <v>1</v>
      </c>
      <c r="N34" s="2" t="s">
        <v>57</v>
      </c>
      <c r="Q34" s="15" t="s">
        <v>1</v>
      </c>
      <c r="R34" s="2" t="s">
        <v>142</v>
      </c>
    </row>
    <row r="35" spans="1:18" ht="12.75">
      <c r="A35" s="15" t="s">
        <v>2</v>
      </c>
      <c r="B35" s="2" t="s">
        <v>271</v>
      </c>
      <c r="C35" s="15" t="s">
        <v>8</v>
      </c>
      <c r="D35" s="5" t="s">
        <v>9</v>
      </c>
      <c r="E35" s="15" t="s">
        <v>2</v>
      </c>
      <c r="F35" s="3" t="s">
        <v>38</v>
      </c>
      <c r="G35" s="15" t="s">
        <v>2</v>
      </c>
      <c r="H35" s="2" t="s">
        <v>195</v>
      </c>
      <c r="I35" s="15" t="s">
        <v>10</v>
      </c>
      <c r="J35" s="5" t="s">
        <v>11</v>
      </c>
      <c r="K35" s="15" t="s">
        <v>2</v>
      </c>
      <c r="L35" s="3" t="s">
        <v>21</v>
      </c>
      <c r="M35" s="15" t="s">
        <v>2</v>
      </c>
      <c r="N35" s="2" t="s">
        <v>67</v>
      </c>
      <c r="O35" s="15" t="s">
        <v>12</v>
      </c>
      <c r="P35" s="5" t="s">
        <v>13</v>
      </c>
      <c r="Q35" s="15" t="s">
        <v>2</v>
      </c>
      <c r="R35" s="3"/>
    </row>
    <row r="36" spans="1:18" ht="13.5" thickBot="1">
      <c r="A36" s="15" t="s">
        <v>3</v>
      </c>
      <c r="B36" s="2" t="s">
        <v>133</v>
      </c>
      <c r="D36" s="4" t="s">
        <v>14</v>
      </c>
      <c r="E36" s="15" t="s">
        <v>3</v>
      </c>
      <c r="F36" s="2" t="s">
        <v>158</v>
      </c>
      <c r="G36" s="15" t="s">
        <v>3</v>
      </c>
      <c r="H36" s="2" t="s">
        <v>31</v>
      </c>
      <c r="J36" s="4" t="s">
        <v>14</v>
      </c>
      <c r="K36" s="15" t="s">
        <v>3</v>
      </c>
      <c r="L36" s="2" t="s">
        <v>191</v>
      </c>
      <c r="M36" s="15" t="s">
        <v>3</v>
      </c>
      <c r="N36" s="2" t="s">
        <v>31</v>
      </c>
      <c r="P36" s="4" t="s">
        <v>14</v>
      </c>
      <c r="Q36" s="15" t="s">
        <v>3</v>
      </c>
      <c r="R36" s="2" t="s">
        <v>59</v>
      </c>
    </row>
    <row r="37" spans="1:18" ht="13.5" thickBot="1">
      <c r="A37" s="15" t="s">
        <v>4</v>
      </c>
      <c r="B37" s="2" t="s">
        <v>17</v>
      </c>
      <c r="D37" s="6" t="s">
        <v>308</v>
      </c>
      <c r="E37" s="15" t="s">
        <v>4</v>
      </c>
      <c r="F37" s="2" t="s">
        <v>56</v>
      </c>
      <c r="G37" s="15" t="s">
        <v>4</v>
      </c>
      <c r="H37" s="2" t="s">
        <v>196</v>
      </c>
      <c r="J37" s="6" t="s">
        <v>286</v>
      </c>
      <c r="K37" s="15" t="s">
        <v>4</v>
      </c>
      <c r="L37" s="2" t="s">
        <v>57</v>
      </c>
      <c r="M37" s="15" t="s">
        <v>4</v>
      </c>
      <c r="N37" s="2" t="s">
        <v>67</v>
      </c>
      <c r="P37" s="6" t="s">
        <v>318</v>
      </c>
      <c r="Q37" s="15" t="s">
        <v>4</v>
      </c>
      <c r="R37" s="2" t="s">
        <v>20</v>
      </c>
    </row>
    <row r="39" spans="1:18" ht="12.75">
      <c r="A39" s="7" t="s">
        <v>84</v>
      </c>
      <c r="B39" s="7" t="s">
        <v>84</v>
      </c>
      <c r="C39" s="7">
        <v>35</v>
      </c>
      <c r="D39" s="7" t="s">
        <v>324</v>
      </c>
      <c r="E39" s="7" t="s">
        <v>84</v>
      </c>
      <c r="F39" s="7" t="s">
        <v>84</v>
      </c>
      <c r="G39" s="7" t="s">
        <v>84</v>
      </c>
      <c r="H39" s="7" t="s">
        <v>84</v>
      </c>
      <c r="I39" s="7">
        <v>18</v>
      </c>
      <c r="J39" s="7" t="s">
        <v>178</v>
      </c>
      <c r="K39" s="7" t="s">
        <v>84</v>
      </c>
      <c r="L39" s="7" t="s">
        <v>84</v>
      </c>
      <c r="M39" s="7" t="s">
        <v>84</v>
      </c>
      <c r="N39" s="7" t="s">
        <v>84</v>
      </c>
      <c r="O39" s="7" t="s">
        <v>84</v>
      </c>
      <c r="P39" s="7" t="s">
        <v>84</v>
      </c>
      <c r="Q39" s="7">
        <v>18</v>
      </c>
      <c r="R39" s="7" t="s">
        <v>97</v>
      </c>
    </row>
    <row r="40" spans="1:18" ht="12.75">
      <c r="A40" s="7" t="s">
        <v>84</v>
      </c>
      <c r="B40" s="7" t="s">
        <v>84</v>
      </c>
      <c r="C40" s="7">
        <v>23</v>
      </c>
      <c r="D40" s="7" t="s">
        <v>325</v>
      </c>
      <c r="E40" s="7" t="s">
        <v>84</v>
      </c>
      <c r="F40" s="7" t="s">
        <v>84</v>
      </c>
      <c r="G40" s="7" t="s">
        <v>84</v>
      </c>
      <c r="H40" s="7" t="s">
        <v>84</v>
      </c>
      <c r="I40" s="7">
        <v>18</v>
      </c>
      <c r="J40" s="7" t="s">
        <v>298</v>
      </c>
      <c r="K40" s="7" t="s">
        <v>84</v>
      </c>
      <c r="L40" s="7" t="s">
        <v>84</v>
      </c>
      <c r="M40" s="7" t="s">
        <v>84</v>
      </c>
      <c r="N40" s="7" t="s">
        <v>84</v>
      </c>
      <c r="O40" s="7" t="s">
        <v>84</v>
      </c>
      <c r="P40" s="7" t="s">
        <v>84</v>
      </c>
      <c r="Q40" s="7">
        <v>18</v>
      </c>
      <c r="R40" s="7" t="s">
        <v>177</v>
      </c>
    </row>
    <row r="41" spans="1:18" ht="12.75">
      <c r="A41" s="7" t="s">
        <v>84</v>
      </c>
      <c r="B41" s="7" t="s">
        <v>84</v>
      </c>
      <c r="C41" s="7">
        <v>48</v>
      </c>
      <c r="D41" s="7" t="s">
        <v>324</v>
      </c>
      <c r="E41" s="7" t="s">
        <v>84</v>
      </c>
      <c r="F41" s="7" t="s">
        <v>84</v>
      </c>
      <c r="G41" s="7" t="s">
        <v>84</v>
      </c>
      <c r="H41" s="7" t="s">
        <v>84</v>
      </c>
      <c r="I41" s="7">
        <v>60</v>
      </c>
      <c r="J41" s="7" t="s">
        <v>329</v>
      </c>
      <c r="K41" s="7" t="s">
        <v>84</v>
      </c>
      <c r="L41" s="7" t="s">
        <v>84</v>
      </c>
      <c r="M41" s="7" t="s">
        <v>84</v>
      </c>
      <c r="N41" s="7" t="s">
        <v>84</v>
      </c>
      <c r="O41" s="7" t="s">
        <v>84</v>
      </c>
      <c r="P41" s="7" t="s">
        <v>84</v>
      </c>
      <c r="Q41" s="7">
        <v>18</v>
      </c>
      <c r="R41" s="7" t="s">
        <v>177</v>
      </c>
    </row>
    <row r="42" spans="1:18" ht="12.75">
      <c r="A42" s="7" t="s">
        <v>84</v>
      </c>
      <c r="B42" s="7" t="s">
        <v>84</v>
      </c>
      <c r="C42" s="7">
        <v>35</v>
      </c>
      <c r="D42" s="7" t="s">
        <v>96</v>
      </c>
      <c r="E42" s="7" t="s">
        <v>84</v>
      </c>
      <c r="F42" s="7" t="s">
        <v>84</v>
      </c>
      <c r="G42" s="7" t="s">
        <v>84</v>
      </c>
      <c r="H42" s="7" t="s">
        <v>84</v>
      </c>
      <c r="I42" s="7">
        <v>18</v>
      </c>
      <c r="J42" s="7" t="s">
        <v>298</v>
      </c>
      <c r="K42" s="7" t="s">
        <v>84</v>
      </c>
      <c r="L42" s="7" t="s">
        <v>84</v>
      </c>
      <c r="M42" s="7" t="s">
        <v>84</v>
      </c>
      <c r="N42" s="7" t="s">
        <v>84</v>
      </c>
      <c r="O42" s="7" t="s">
        <v>84</v>
      </c>
      <c r="P42" s="7" t="s">
        <v>84</v>
      </c>
      <c r="Q42" s="7">
        <v>18</v>
      </c>
      <c r="R42" s="7" t="s">
        <v>177</v>
      </c>
    </row>
    <row r="43" spans="1:18" ht="12.75">
      <c r="A43" s="7" t="s">
        <v>84</v>
      </c>
      <c r="B43" s="7" t="s">
        <v>84</v>
      </c>
      <c r="C43" s="7">
        <v>23</v>
      </c>
      <c r="D43" s="7" t="s">
        <v>324</v>
      </c>
      <c r="E43" s="7" t="s">
        <v>84</v>
      </c>
      <c r="F43" s="7" t="s">
        <v>84</v>
      </c>
      <c r="G43" s="7" t="s">
        <v>84</v>
      </c>
      <c r="H43" s="7" t="s">
        <v>84</v>
      </c>
      <c r="I43" s="7">
        <v>24</v>
      </c>
      <c r="J43" s="7" t="s">
        <v>298</v>
      </c>
      <c r="K43" s="7" t="s">
        <v>84</v>
      </c>
      <c r="L43" s="7" t="s">
        <v>84</v>
      </c>
      <c r="M43" s="7" t="s">
        <v>84</v>
      </c>
      <c r="N43" s="7" t="s">
        <v>84</v>
      </c>
      <c r="O43" s="7" t="s">
        <v>84</v>
      </c>
      <c r="P43" s="7" t="s">
        <v>84</v>
      </c>
      <c r="Q43" s="7">
        <v>23</v>
      </c>
      <c r="R43" s="7" t="s">
        <v>93</v>
      </c>
    </row>
    <row r="44" spans="1:18" ht="12.75">
      <c r="A44" s="7" t="s">
        <v>84</v>
      </c>
      <c r="B44" s="7" t="s">
        <v>84</v>
      </c>
      <c r="C44" s="7">
        <v>18</v>
      </c>
      <c r="D44" s="7" t="s">
        <v>326</v>
      </c>
      <c r="E44" s="7" t="s">
        <v>84</v>
      </c>
      <c r="F44" s="7" t="s">
        <v>84</v>
      </c>
      <c r="G44" s="7" t="s">
        <v>84</v>
      </c>
      <c r="H44" s="7" t="s">
        <v>84</v>
      </c>
      <c r="I44" s="7">
        <v>18</v>
      </c>
      <c r="J44" s="7" t="s">
        <v>330</v>
      </c>
      <c r="K44" s="7" t="s">
        <v>84</v>
      </c>
      <c r="L44" s="7" t="s">
        <v>84</v>
      </c>
      <c r="M44" s="7" t="s">
        <v>84</v>
      </c>
      <c r="N44" s="7" t="s">
        <v>84</v>
      </c>
      <c r="O44" s="7" t="s">
        <v>84</v>
      </c>
      <c r="P44" s="7" t="s">
        <v>84</v>
      </c>
      <c r="Q44" s="7">
        <v>27</v>
      </c>
      <c r="R44" s="7" t="s">
        <v>103</v>
      </c>
    </row>
    <row r="46" spans="1:16" ht="12.75">
      <c r="A46" s="10" t="str">
        <f>$A$1&amp;"/7"</f>
        <v>4/7</v>
      </c>
      <c r="C46" s="15" t="s">
        <v>0</v>
      </c>
      <c r="D46" s="2" t="s">
        <v>66</v>
      </c>
      <c r="G46" s="10" t="str">
        <f>$A$1&amp;"/8"</f>
        <v>4/8</v>
      </c>
      <c r="I46" s="15" t="s">
        <v>0</v>
      </c>
      <c r="J46" s="2" t="s">
        <v>4</v>
      </c>
      <c r="M46" s="10" t="str">
        <f>$A$1&amp;"/9"</f>
        <v>4/9</v>
      </c>
      <c r="O46" s="15" t="s">
        <v>0</v>
      </c>
      <c r="P46" s="2" t="s">
        <v>46</v>
      </c>
    </row>
    <row r="47" spans="3:16" ht="12.75">
      <c r="C47" s="15" t="s">
        <v>1</v>
      </c>
      <c r="D47" s="2" t="s">
        <v>15</v>
      </c>
      <c r="I47" s="15" t="s">
        <v>1</v>
      </c>
      <c r="J47" s="2" t="s">
        <v>29</v>
      </c>
      <c r="O47" s="15" t="s">
        <v>1</v>
      </c>
      <c r="P47" s="2" t="s">
        <v>29</v>
      </c>
    </row>
    <row r="48" spans="3:16" ht="12.75">
      <c r="C48" s="15" t="s">
        <v>2</v>
      </c>
      <c r="D48" s="2" t="s">
        <v>53</v>
      </c>
      <c r="I48" s="15" t="s">
        <v>2</v>
      </c>
      <c r="J48" s="2" t="s">
        <v>73</v>
      </c>
      <c r="O48" s="15" t="s">
        <v>2</v>
      </c>
      <c r="P48" s="2" t="s">
        <v>216</v>
      </c>
    </row>
    <row r="49" spans="3:16" ht="12.75">
      <c r="C49" s="15" t="s">
        <v>3</v>
      </c>
      <c r="D49" s="2" t="s">
        <v>69</v>
      </c>
      <c r="I49" s="15" t="s">
        <v>3</v>
      </c>
      <c r="J49" s="2" t="s">
        <v>64</v>
      </c>
      <c r="O49" s="15" t="s">
        <v>3</v>
      </c>
      <c r="P49" s="2" t="s">
        <v>29</v>
      </c>
    </row>
    <row r="50" spans="3:16" ht="12.75">
      <c r="C50" s="15" t="s">
        <v>4</v>
      </c>
      <c r="D50" s="2" t="s">
        <v>22</v>
      </c>
      <c r="I50" s="15" t="s">
        <v>4</v>
      </c>
      <c r="J50" s="2" t="s">
        <v>140</v>
      </c>
      <c r="O50" s="15" t="s">
        <v>4</v>
      </c>
      <c r="P50" s="2" t="s">
        <v>34</v>
      </c>
    </row>
    <row r="51" spans="1:18" ht="12.75">
      <c r="A51" s="15" t="s">
        <v>0</v>
      </c>
      <c r="D51" s="4" t="s">
        <v>5</v>
      </c>
      <c r="E51" s="15" t="s">
        <v>0</v>
      </c>
      <c r="F51" s="2" t="s">
        <v>3</v>
      </c>
      <c r="G51" s="15" t="s">
        <v>0</v>
      </c>
      <c r="H51" s="2" t="s">
        <v>3</v>
      </c>
      <c r="J51" s="4" t="s">
        <v>6</v>
      </c>
      <c r="K51" s="15" t="s">
        <v>0</v>
      </c>
      <c r="L51" s="2" t="s">
        <v>80</v>
      </c>
      <c r="M51" s="15" t="s">
        <v>0</v>
      </c>
      <c r="N51" s="2" t="s">
        <v>1</v>
      </c>
      <c r="P51" s="4" t="s">
        <v>7</v>
      </c>
      <c r="Q51" s="15" t="s">
        <v>0</v>
      </c>
      <c r="R51" s="2" t="s">
        <v>4</v>
      </c>
    </row>
    <row r="52" spans="1:18" ht="12.75">
      <c r="A52" s="15" t="s">
        <v>1</v>
      </c>
      <c r="B52" s="2" t="s">
        <v>21</v>
      </c>
      <c r="E52" s="15" t="s">
        <v>1</v>
      </c>
      <c r="F52" s="2" t="s">
        <v>19</v>
      </c>
      <c r="G52" s="15" t="s">
        <v>1</v>
      </c>
      <c r="H52" s="2" t="s">
        <v>60</v>
      </c>
      <c r="K52" s="15" t="s">
        <v>1</v>
      </c>
      <c r="L52" s="2" t="s">
        <v>140</v>
      </c>
      <c r="M52" s="15" t="s">
        <v>1</v>
      </c>
      <c r="N52" s="2" t="s">
        <v>82</v>
      </c>
      <c r="Q52" s="15" t="s">
        <v>1</v>
      </c>
      <c r="R52" s="2" t="s">
        <v>56</v>
      </c>
    </row>
    <row r="53" spans="1:18" ht="12.75">
      <c r="A53" s="15" t="s">
        <v>2</v>
      </c>
      <c r="B53" s="2" t="s">
        <v>32</v>
      </c>
      <c r="C53" s="15" t="s">
        <v>8</v>
      </c>
      <c r="D53" s="5" t="s">
        <v>9</v>
      </c>
      <c r="E53" s="15" t="s">
        <v>2</v>
      </c>
      <c r="F53" s="3" t="s">
        <v>22</v>
      </c>
      <c r="G53" s="15" t="s">
        <v>2</v>
      </c>
      <c r="H53" s="2" t="s">
        <v>61</v>
      </c>
      <c r="I53" s="15" t="s">
        <v>10</v>
      </c>
      <c r="J53" s="5" t="s">
        <v>11</v>
      </c>
      <c r="K53" s="15" t="s">
        <v>2</v>
      </c>
      <c r="L53" s="3" t="s">
        <v>29</v>
      </c>
      <c r="M53" s="15" t="s">
        <v>2</v>
      </c>
      <c r="O53" s="15" t="s">
        <v>12</v>
      </c>
      <c r="P53" s="5" t="s">
        <v>13</v>
      </c>
      <c r="Q53" s="15" t="s">
        <v>2</v>
      </c>
      <c r="R53" s="3" t="s">
        <v>32</v>
      </c>
    </row>
    <row r="54" spans="1:18" ht="13.5" thickBot="1">
      <c r="A54" s="15" t="s">
        <v>3</v>
      </c>
      <c r="B54" s="2" t="s">
        <v>34</v>
      </c>
      <c r="D54" s="4" t="s">
        <v>14</v>
      </c>
      <c r="E54" s="15" t="s">
        <v>3</v>
      </c>
      <c r="F54" s="2" t="s">
        <v>49</v>
      </c>
      <c r="G54" s="15" t="s">
        <v>3</v>
      </c>
      <c r="H54" s="2" t="s">
        <v>22</v>
      </c>
      <c r="J54" s="4" t="s">
        <v>14</v>
      </c>
      <c r="K54" s="15" t="s">
        <v>3</v>
      </c>
      <c r="L54" s="2" t="s">
        <v>135</v>
      </c>
      <c r="M54" s="15" t="s">
        <v>3</v>
      </c>
      <c r="N54" s="2" t="s">
        <v>170</v>
      </c>
      <c r="P54" s="4" t="s">
        <v>14</v>
      </c>
      <c r="Q54" s="15" t="s">
        <v>3</v>
      </c>
      <c r="R54" s="2" t="s">
        <v>31</v>
      </c>
    </row>
    <row r="55" spans="1:18" ht="13.5" thickBot="1">
      <c r="A55" s="15" t="s">
        <v>4</v>
      </c>
      <c r="B55" s="2" t="s">
        <v>75</v>
      </c>
      <c r="D55" s="6" t="s">
        <v>309</v>
      </c>
      <c r="E55" s="15" t="s">
        <v>4</v>
      </c>
      <c r="F55" s="2" t="s">
        <v>60</v>
      </c>
      <c r="G55" s="15" t="s">
        <v>4</v>
      </c>
      <c r="H55" s="2" t="s">
        <v>67</v>
      </c>
      <c r="J55" s="6" t="s">
        <v>313</v>
      </c>
      <c r="K55" s="15" t="s">
        <v>4</v>
      </c>
      <c r="L55" s="2" t="s">
        <v>17</v>
      </c>
      <c r="M55" s="15" t="s">
        <v>4</v>
      </c>
      <c r="N55" s="2" t="s">
        <v>22</v>
      </c>
      <c r="P55" s="6" t="s">
        <v>319</v>
      </c>
      <c r="Q55" s="15" t="s">
        <v>4</v>
      </c>
      <c r="R55" s="2" t="s">
        <v>320</v>
      </c>
    </row>
    <row r="57" spans="1:18" ht="12.75">
      <c r="A57" s="7" t="s">
        <v>84</v>
      </c>
      <c r="B57" s="7" t="s">
        <v>84</v>
      </c>
      <c r="C57" s="7">
        <v>18</v>
      </c>
      <c r="D57" s="7" t="s">
        <v>97</v>
      </c>
      <c r="E57" s="7" t="s">
        <v>84</v>
      </c>
      <c r="F57" s="7" t="s">
        <v>84</v>
      </c>
      <c r="G57" s="7" t="s">
        <v>84</v>
      </c>
      <c r="H57" s="7" t="s">
        <v>84</v>
      </c>
      <c r="I57" s="7" t="s">
        <v>84</v>
      </c>
      <c r="J57" s="7" t="s">
        <v>84</v>
      </c>
      <c r="K57" s="7">
        <v>18</v>
      </c>
      <c r="L57" s="7" t="s">
        <v>92</v>
      </c>
      <c r="M57" s="7">
        <v>23</v>
      </c>
      <c r="N57" s="7" t="s">
        <v>108</v>
      </c>
      <c r="O57" s="7" t="s">
        <v>84</v>
      </c>
      <c r="P57" s="7" t="s">
        <v>84</v>
      </c>
      <c r="Q57" s="7" t="s">
        <v>84</v>
      </c>
      <c r="R57" s="7" t="s">
        <v>84</v>
      </c>
    </row>
    <row r="58" spans="1:18" ht="12.75">
      <c r="A58" s="7" t="s">
        <v>84</v>
      </c>
      <c r="B58" s="7" t="s">
        <v>84</v>
      </c>
      <c r="C58" s="7">
        <v>18</v>
      </c>
      <c r="D58" s="7" t="s">
        <v>97</v>
      </c>
      <c r="E58" s="7" t="s">
        <v>84</v>
      </c>
      <c r="F58" s="7" t="s">
        <v>84</v>
      </c>
      <c r="G58" s="7">
        <v>18</v>
      </c>
      <c r="H58" s="7" t="s">
        <v>109</v>
      </c>
      <c r="I58" s="7" t="s">
        <v>84</v>
      </c>
      <c r="J58" s="7" t="s">
        <v>84</v>
      </c>
      <c r="K58" s="7" t="s">
        <v>84</v>
      </c>
      <c r="L58" s="7" t="s">
        <v>84</v>
      </c>
      <c r="M58" s="7" t="s">
        <v>84</v>
      </c>
      <c r="N58" s="7" t="s">
        <v>84</v>
      </c>
      <c r="O58" s="7" t="s">
        <v>84</v>
      </c>
      <c r="P58" s="7" t="s">
        <v>84</v>
      </c>
      <c r="Q58" s="7">
        <v>24</v>
      </c>
      <c r="R58" s="7" t="s">
        <v>130</v>
      </c>
    </row>
    <row r="59" spans="1:18" ht="12.75">
      <c r="A59" s="7" t="s">
        <v>84</v>
      </c>
      <c r="B59" s="7" t="s">
        <v>84</v>
      </c>
      <c r="C59" s="7">
        <v>18</v>
      </c>
      <c r="D59" s="7" t="s">
        <v>97</v>
      </c>
      <c r="E59" s="7" t="s">
        <v>84</v>
      </c>
      <c r="F59" s="7" t="s">
        <v>84</v>
      </c>
      <c r="G59" s="7" t="s">
        <v>84</v>
      </c>
      <c r="H59" s="7" t="s">
        <v>84</v>
      </c>
      <c r="I59" s="7" t="s">
        <v>84</v>
      </c>
      <c r="J59" s="7" t="s">
        <v>84</v>
      </c>
      <c r="K59" s="7">
        <v>18</v>
      </c>
      <c r="L59" s="7" t="s">
        <v>92</v>
      </c>
      <c r="M59" s="7">
        <v>46</v>
      </c>
      <c r="N59" s="7" t="s">
        <v>108</v>
      </c>
      <c r="O59" s="7" t="s">
        <v>84</v>
      </c>
      <c r="P59" s="7" t="s">
        <v>84</v>
      </c>
      <c r="Q59" s="7" t="s">
        <v>84</v>
      </c>
      <c r="R59" s="7" t="s">
        <v>84</v>
      </c>
    </row>
    <row r="60" spans="1:18" ht="12.75">
      <c r="A60" s="7" t="s">
        <v>84</v>
      </c>
      <c r="B60" s="7" t="s">
        <v>84</v>
      </c>
      <c r="C60" s="7">
        <v>18</v>
      </c>
      <c r="D60" s="7" t="s">
        <v>97</v>
      </c>
      <c r="E60" s="7" t="s">
        <v>84</v>
      </c>
      <c r="F60" s="7" t="s">
        <v>84</v>
      </c>
      <c r="G60" s="7" t="s">
        <v>84</v>
      </c>
      <c r="H60" s="7" t="s">
        <v>84</v>
      </c>
      <c r="I60" s="7" t="s">
        <v>84</v>
      </c>
      <c r="J60" s="7" t="s">
        <v>84</v>
      </c>
      <c r="K60" s="7">
        <v>18</v>
      </c>
      <c r="L60" s="7" t="s">
        <v>92</v>
      </c>
      <c r="M60" s="7">
        <v>23</v>
      </c>
      <c r="N60" s="7" t="s">
        <v>91</v>
      </c>
      <c r="O60" s="7" t="s">
        <v>84</v>
      </c>
      <c r="P60" s="7" t="s">
        <v>84</v>
      </c>
      <c r="Q60" s="7" t="s">
        <v>84</v>
      </c>
      <c r="R60" s="7" t="s">
        <v>84</v>
      </c>
    </row>
    <row r="61" spans="1:18" ht="12.75">
      <c r="A61" s="7" t="s">
        <v>84</v>
      </c>
      <c r="B61" s="7" t="s">
        <v>84</v>
      </c>
      <c r="C61" s="7">
        <v>18</v>
      </c>
      <c r="D61" s="7" t="s">
        <v>97</v>
      </c>
      <c r="E61" s="7" t="s">
        <v>84</v>
      </c>
      <c r="F61" s="7" t="s">
        <v>84</v>
      </c>
      <c r="G61" s="7" t="s">
        <v>84</v>
      </c>
      <c r="H61" s="7" t="s">
        <v>84</v>
      </c>
      <c r="I61" s="7" t="s">
        <v>84</v>
      </c>
      <c r="J61" s="7" t="s">
        <v>84</v>
      </c>
      <c r="K61" s="7">
        <v>27</v>
      </c>
      <c r="L61" s="7" t="s">
        <v>92</v>
      </c>
      <c r="M61" s="7">
        <v>23</v>
      </c>
      <c r="N61" s="7" t="s">
        <v>108</v>
      </c>
      <c r="O61" s="7" t="s">
        <v>84</v>
      </c>
      <c r="P61" s="7" t="s">
        <v>84</v>
      </c>
      <c r="Q61" s="7" t="s">
        <v>84</v>
      </c>
      <c r="R61" s="7" t="s">
        <v>84</v>
      </c>
    </row>
    <row r="62" spans="1:18" ht="12.75">
      <c r="A62" s="7" t="s">
        <v>84</v>
      </c>
      <c r="B62" s="7" t="s">
        <v>84</v>
      </c>
      <c r="C62" s="7">
        <v>27</v>
      </c>
      <c r="D62" s="7" t="s">
        <v>235</v>
      </c>
      <c r="E62" s="7" t="s">
        <v>84</v>
      </c>
      <c r="F62" s="7" t="s">
        <v>84</v>
      </c>
      <c r="G62" s="7" t="s">
        <v>84</v>
      </c>
      <c r="H62" s="7" t="s">
        <v>84</v>
      </c>
      <c r="I62" s="7" t="s">
        <v>84</v>
      </c>
      <c r="J62" s="7" t="s">
        <v>84</v>
      </c>
      <c r="K62" s="7">
        <v>27</v>
      </c>
      <c r="L62" s="7" t="s">
        <v>92</v>
      </c>
      <c r="M62" s="7">
        <v>22</v>
      </c>
      <c r="N62" s="7" t="s">
        <v>88</v>
      </c>
      <c r="O62" s="7" t="s">
        <v>84</v>
      </c>
      <c r="P62" s="7" t="s">
        <v>84</v>
      </c>
      <c r="Q62" s="7" t="s">
        <v>84</v>
      </c>
      <c r="R62" s="7" t="s">
        <v>84</v>
      </c>
    </row>
    <row r="63" spans="3:17" ht="12.75">
      <c r="C63" s="15" t="s">
        <v>84</v>
      </c>
      <c r="D63" s="2" t="s">
        <v>84</v>
      </c>
      <c r="G63" s="16" t="s">
        <v>84</v>
      </c>
      <c r="O63" s="15" t="s">
        <v>84</v>
      </c>
      <c r="P63" s="2" t="s">
        <v>84</v>
      </c>
      <c r="Q63" s="16" t="s">
        <v>84</v>
      </c>
    </row>
    <row r="65" spans="1:16" ht="12.75">
      <c r="A65" s="10" t="str">
        <f>$A$1&amp;"/10"</f>
        <v>4/10</v>
      </c>
      <c r="C65" s="15" t="s">
        <v>0</v>
      </c>
      <c r="G65" s="10" t="str">
        <f>$A$1&amp;"/11"</f>
        <v>4/11</v>
      </c>
      <c r="I65" s="15" t="s">
        <v>0</v>
      </c>
      <c r="J65" s="2" t="s">
        <v>3</v>
      </c>
      <c r="M65" s="10" t="str">
        <f>$A$1&amp;"/12"</f>
        <v>4/12</v>
      </c>
      <c r="O65" s="15" t="s">
        <v>0</v>
      </c>
      <c r="P65" s="2" t="s">
        <v>3</v>
      </c>
    </row>
    <row r="66" spans="3:16" ht="12.75">
      <c r="C66" s="15" t="s">
        <v>1</v>
      </c>
      <c r="D66" s="2" t="s">
        <v>45</v>
      </c>
      <c r="I66" s="15" t="s">
        <v>1</v>
      </c>
      <c r="J66" s="2" t="s">
        <v>30</v>
      </c>
      <c r="O66" s="15" t="s">
        <v>1</v>
      </c>
      <c r="P66" s="2" t="s">
        <v>72</v>
      </c>
    </row>
    <row r="67" spans="3:16" ht="12.75">
      <c r="C67" s="15" t="s">
        <v>2</v>
      </c>
      <c r="D67" s="2" t="s">
        <v>55</v>
      </c>
      <c r="I67" s="15" t="s">
        <v>2</v>
      </c>
      <c r="J67" s="2" t="s">
        <v>18</v>
      </c>
      <c r="O67" s="15" t="s">
        <v>2</v>
      </c>
      <c r="P67" s="2" t="s">
        <v>137</v>
      </c>
    </row>
    <row r="68" spans="3:16" ht="12.75">
      <c r="C68" s="15" t="s">
        <v>3</v>
      </c>
      <c r="D68" s="2" t="s">
        <v>77</v>
      </c>
      <c r="I68" s="15" t="s">
        <v>3</v>
      </c>
      <c r="J68" s="2" t="s">
        <v>25</v>
      </c>
      <c r="O68" s="15" t="s">
        <v>3</v>
      </c>
      <c r="P68" s="2" t="s">
        <v>34</v>
      </c>
    </row>
    <row r="69" spans="3:15" ht="12.75">
      <c r="C69" s="15" t="s">
        <v>4</v>
      </c>
      <c r="D69" s="2" t="s">
        <v>31</v>
      </c>
      <c r="I69" s="15" t="s">
        <v>4</v>
      </c>
      <c r="J69" s="2" t="s">
        <v>67</v>
      </c>
      <c r="O69" s="15" t="s">
        <v>4</v>
      </c>
    </row>
    <row r="70" spans="1:18" ht="12.75">
      <c r="A70" s="15" t="s">
        <v>0</v>
      </c>
      <c r="B70" s="2" t="s">
        <v>79</v>
      </c>
      <c r="D70" s="4" t="s">
        <v>5</v>
      </c>
      <c r="E70" s="15" t="s">
        <v>0</v>
      </c>
      <c r="F70" s="2" t="s">
        <v>80</v>
      </c>
      <c r="G70" s="15" t="s">
        <v>0</v>
      </c>
      <c r="H70" s="2" t="s">
        <v>139</v>
      </c>
      <c r="J70" s="4" t="s">
        <v>6</v>
      </c>
      <c r="K70" s="15" t="s">
        <v>0</v>
      </c>
      <c r="M70" s="15" t="s">
        <v>0</v>
      </c>
      <c r="N70" s="2" t="s">
        <v>66</v>
      </c>
      <c r="P70" s="4" t="s">
        <v>7</v>
      </c>
      <c r="Q70" s="15" t="s">
        <v>0</v>
      </c>
      <c r="R70" s="2" t="s">
        <v>2</v>
      </c>
    </row>
    <row r="71" spans="1:18" ht="12.75">
      <c r="A71" s="15" t="s">
        <v>1</v>
      </c>
      <c r="E71" s="15" t="s">
        <v>1</v>
      </c>
      <c r="F71" s="2" t="s">
        <v>71</v>
      </c>
      <c r="G71" s="15" t="s">
        <v>1</v>
      </c>
      <c r="H71" s="2" t="s">
        <v>32</v>
      </c>
      <c r="K71" s="15" t="s">
        <v>1</v>
      </c>
      <c r="L71" s="2" t="s">
        <v>29</v>
      </c>
      <c r="M71" s="15" t="s">
        <v>1</v>
      </c>
      <c r="N71" s="2" t="s">
        <v>51</v>
      </c>
      <c r="Q71" s="15" t="s">
        <v>1</v>
      </c>
      <c r="R71" s="2" t="s">
        <v>29</v>
      </c>
    </row>
    <row r="72" spans="1:18" ht="12.75">
      <c r="A72" s="15" t="s">
        <v>2</v>
      </c>
      <c r="B72" s="2" t="s">
        <v>16</v>
      </c>
      <c r="C72" s="15" t="s">
        <v>8</v>
      </c>
      <c r="D72" s="5" t="s">
        <v>9</v>
      </c>
      <c r="E72" s="15" t="s">
        <v>2</v>
      </c>
      <c r="F72" s="3" t="s">
        <v>53</v>
      </c>
      <c r="G72" s="15" t="s">
        <v>2</v>
      </c>
      <c r="I72" s="15" t="s">
        <v>10</v>
      </c>
      <c r="J72" s="5" t="s">
        <v>11</v>
      </c>
      <c r="K72" s="15" t="s">
        <v>2</v>
      </c>
      <c r="L72" s="3" t="s">
        <v>199</v>
      </c>
      <c r="M72" s="15" t="s">
        <v>2</v>
      </c>
      <c r="O72" s="15" t="s">
        <v>12</v>
      </c>
      <c r="P72" s="5" t="s">
        <v>13</v>
      </c>
      <c r="Q72" s="15" t="s">
        <v>2</v>
      </c>
      <c r="R72" s="3" t="s">
        <v>50</v>
      </c>
    </row>
    <row r="73" spans="1:18" ht="13.5" thickBot="1">
      <c r="A73" s="15" t="s">
        <v>3</v>
      </c>
      <c r="B73" s="2" t="s">
        <v>134</v>
      </c>
      <c r="D73" s="4" t="s">
        <v>14</v>
      </c>
      <c r="E73" s="15" t="s">
        <v>3</v>
      </c>
      <c r="G73" s="15" t="s">
        <v>3</v>
      </c>
      <c r="H73" s="2" t="s">
        <v>159</v>
      </c>
      <c r="J73" s="4" t="s">
        <v>14</v>
      </c>
      <c r="K73" s="15" t="s">
        <v>3</v>
      </c>
      <c r="L73" s="2" t="s">
        <v>56</v>
      </c>
      <c r="M73" s="15" t="s">
        <v>3</v>
      </c>
      <c r="N73" s="2" t="s">
        <v>38</v>
      </c>
      <c r="P73" s="4" t="s">
        <v>14</v>
      </c>
      <c r="Q73" s="15" t="s">
        <v>3</v>
      </c>
      <c r="R73" s="2" t="s">
        <v>61</v>
      </c>
    </row>
    <row r="74" spans="1:18" ht="13.5" thickBot="1">
      <c r="A74" s="15" t="s">
        <v>4</v>
      </c>
      <c r="B74" s="2" t="s">
        <v>45</v>
      </c>
      <c r="D74" s="6" t="s">
        <v>310</v>
      </c>
      <c r="E74" s="15" t="s">
        <v>4</v>
      </c>
      <c r="F74" s="2" t="s">
        <v>32</v>
      </c>
      <c r="G74" s="15" t="s">
        <v>4</v>
      </c>
      <c r="J74" s="6" t="s">
        <v>314</v>
      </c>
      <c r="K74" s="15" t="s">
        <v>4</v>
      </c>
      <c r="L74" s="2" t="s">
        <v>140</v>
      </c>
      <c r="M74" s="15" t="s">
        <v>4</v>
      </c>
      <c r="N74" s="2" t="s">
        <v>49</v>
      </c>
      <c r="P74" s="6" t="s">
        <v>321</v>
      </c>
      <c r="Q74" s="15" t="s">
        <v>4</v>
      </c>
      <c r="R74" s="2" t="s">
        <v>74</v>
      </c>
    </row>
    <row r="76" spans="1:18" ht="12.75">
      <c r="A76" s="7">
        <v>18</v>
      </c>
      <c r="B76" s="7" t="s">
        <v>92</v>
      </c>
      <c r="C76" s="7" t="s">
        <v>84</v>
      </c>
      <c r="D76" s="7" t="s">
        <v>84</v>
      </c>
      <c r="E76" s="7" t="s">
        <v>84</v>
      </c>
      <c r="F76" s="7" t="s">
        <v>84</v>
      </c>
      <c r="G76" s="7">
        <v>18</v>
      </c>
      <c r="H76" s="7" t="s">
        <v>93</v>
      </c>
      <c r="I76" s="7" t="s">
        <v>84</v>
      </c>
      <c r="J76" s="7" t="s">
        <v>84</v>
      </c>
      <c r="K76" s="7" t="s">
        <v>84</v>
      </c>
      <c r="L76" s="7" t="s">
        <v>84</v>
      </c>
      <c r="M76" s="7" t="s">
        <v>84</v>
      </c>
      <c r="N76" s="7" t="s">
        <v>84</v>
      </c>
      <c r="O76" s="7" t="s">
        <v>84</v>
      </c>
      <c r="P76" s="7" t="s">
        <v>84</v>
      </c>
      <c r="Q76" s="7">
        <v>18</v>
      </c>
      <c r="R76" s="7" t="s">
        <v>102</v>
      </c>
    </row>
    <row r="77" spans="1:18" ht="12.75">
      <c r="A77" s="7">
        <v>18</v>
      </c>
      <c r="B77" s="7" t="s">
        <v>92</v>
      </c>
      <c r="C77" s="7" t="s">
        <v>84</v>
      </c>
      <c r="D77" s="7" t="s">
        <v>84</v>
      </c>
      <c r="E77" s="7" t="s">
        <v>84</v>
      </c>
      <c r="F77" s="7" t="s">
        <v>84</v>
      </c>
      <c r="G77" s="7">
        <v>18</v>
      </c>
      <c r="H77" s="7" t="s">
        <v>103</v>
      </c>
      <c r="I77" s="7" t="s">
        <v>84</v>
      </c>
      <c r="J77" s="7" t="s">
        <v>84</v>
      </c>
      <c r="K77" s="7" t="s">
        <v>84</v>
      </c>
      <c r="L77" s="7" t="s">
        <v>84</v>
      </c>
      <c r="M77" s="7" t="s">
        <v>84</v>
      </c>
      <c r="N77" s="7" t="s">
        <v>84</v>
      </c>
      <c r="O77" s="7" t="s">
        <v>84</v>
      </c>
      <c r="P77" s="7" t="s">
        <v>84</v>
      </c>
      <c r="Q77" s="7">
        <v>18</v>
      </c>
      <c r="R77" s="7" t="s">
        <v>102</v>
      </c>
    </row>
    <row r="78" spans="1:18" ht="12.75">
      <c r="A78" s="7">
        <v>18</v>
      </c>
      <c r="B78" s="7" t="s">
        <v>92</v>
      </c>
      <c r="C78" s="7" t="s">
        <v>84</v>
      </c>
      <c r="D78" s="7" t="s">
        <v>84</v>
      </c>
      <c r="E78" s="7" t="s">
        <v>84</v>
      </c>
      <c r="F78" s="7" t="s">
        <v>84</v>
      </c>
      <c r="G78" s="7">
        <v>18</v>
      </c>
      <c r="H78" s="7" t="s">
        <v>93</v>
      </c>
      <c r="I78" s="7" t="s">
        <v>84</v>
      </c>
      <c r="J78" s="7" t="s">
        <v>84</v>
      </c>
      <c r="K78" s="7" t="s">
        <v>84</v>
      </c>
      <c r="L78" s="7" t="s">
        <v>84</v>
      </c>
      <c r="M78" s="7" t="s">
        <v>84</v>
      </c>
      <c r="N78" s="7" t="s">
        <v>84</v>
      </c>
      <c r="O78" s="7" t="s">
        <v>84</v>
      </c>
      <c r="P78" s="7" t="s">
        <v>84</v>
      </c>
      <c r="Q78" s="7">
        <v>18</v>
      </c>
      <c r="R78" s="7" t="s">
        <v>102</v>
      </c>
    </row>
    <row r="79" spans="1:18" ht="12.75">
      <c r="A79" s="7">
        <v>18</v>
      </c>
      <c r="B79" s="7" t="s">
        <v>92</v>
      </c>
      <c r="C79" s="7" t="s">
        <v>84</v>
      </c>
      <c r="D79" s="7" t="s">
        <v>84</v>
      </c>
      <c r="E79" s="7" t="s">
        <v>84</v>
      </c>
      <c r="F79" s="7" t="s">
        <v>84</v>
      </c>
      <c r="G79" s="7">
        <v>18</v>
      </c>
      <c r="H79" s="7" t="s">
        <v>92</v>
      </c>
      <c r="I79" s="7" t="s">
        <v>84</v>
      </c>
      <c r="J79" s="7" t="s">
        <v>84</v>
      </c>
      <c r="K79" s="7" t="s">
        <v>84</v>
      </c>
      <c r="L79" s="7" t="s">
        <v>84</v>
      </c>
      <c r="M79" s="7">
        <v>18</v>
      </c>
      <c r="N79" s="7" t="s">
        <v>108</v>
      </c>
      <c r="O79" s="7" t="s">
        <v>84</v>
      </c>
      <c r="P79" s="7" t="s">
        <v>84</v>
      </c>
      <c r="Q79" s="7" t="s">
        <v>84</v>
      </c>
      <c r="R79" s="7" t="s">
        <v>84</v>
      </c>
    </row>
    <row r="80" spans="1:18" ht="12.75">
      <c r="A80" s="7">
        <v>20</v>
      </c>
      <c r="B80" s="7" t="s">
        <v>92</v>
      </c>
      <c r="C80" s="7" t="s">
        <v>84</v>
      </c>
      <c r="D80" s="7" t="s">
        <v>84</v>
      </c>
      <c r="E80" s="7" t="s">
        <v>84</v>
      </c>
      <c r="F80" s="7" t="s">
        <v>84</v>
      </c>
      <c r="G80" s="7">
        <v>18</v>
      </c>
      <c r="H80" s="7" t="s">
        <v>92</v>
      </c>
      <c r="I80" s="7" t="s">
        <v>84</v>
      </c>
      <c r="J80" s="7" t="s">
        <v>84</v>
      </c>
      <c r="K80" s="7" t="s">
        <v>84</v>
      </c>
      <c r="L80" s="7" t="s">
        <v>84</v>
      </c>
      <c r="M80" s="7" t="s">
        <v>84</v>
      </c>
      <c r="N80" s="7" t="s">
        <v>84</v>
      </c>
      <c r="O80" s="7" t="s">
        <v>84</v>
      </c>
      <c r="P80" s="7" t="s">
        <v>84</v>
      </c>
      <c r="Q80" s="7">
        <v>23</v>
      </c>
      <c r="R80" s="7" t="s">
        <v>86</v>
      </c>
    </row>
    <row r="81" spans="1:18" ht="12.75">
      <c r="A81" s="7" t="s">
        <v>84</v>
      </c>
      <c r="B81" s="7" t="s">
        <v>84</v>
      </c>
      <c r="C81" s="7" t="s">
        <v>84</v>
      </c>
      <c r="D81" s="7" t="s">
        <v>84</v>
      </c>
      <c r="E81" s="7">
        <v>22</v>
      </c>
      <c r="F81" s="7" t="s">
        <v>105</v>
      </c>
      <c r="G81" s="7">
        <v>27</v>
      </c>
      <c r="H81" s="7" t="s">
        <v>92</v>
      </c>
      <c r="I81" s="7" t="s">
        <v>84</v>
      </c>
      <c r="J81" s="7" t="s">
        <v>84</v>
      </c>
      <c r="K81" s="7" t="s">
        <v>84</v>
      </c>
      <c r="L81" s="7" t="s">
        <v>84</v>
      </c>
      <c r="M81" s="7" t="s">
        <v>84</v>
      </c>
      <c r="N81" s="7" t="s">
        <v>84</v>
      </c>
      <c r="O81" s="7" t="s">
        <v>84</v>
      </c>
      <c r="P81" s="7" t="s">
        <v>84</v>
      </c>
      <c r="Q81" s="7">
        <v>24</v>
      </c>
      <c r="R81" s="7" t="s">
        <v>263</v>
      </c>
    </row>
    <row r="83" spans="1:16" ht="12.75">
      <c r="A83" s="10" t="str">
        <f>$A$1&amp;"/13"</f>
        <v>4/13</v>
      </c>
      <c r="C83" s="15" t="s">
        <v>0</v>
      </c>
      <c r="G83" s="10" t="str">
        <f>$A$1&amp;"/14"</f>
        <v>4/14</v>
      </c>
      <c r="I83" s="15" t="s">
        <v>0</v>
      </c>
      <c r="J83" s="2" t="s">
        <v>2</v>
      </c>
      <c r="M83" s="10" t="str">
        <f>$A$1&amp;"/15"</f>
        <v>4/15</v>
      </c>
      <c r="O83" s="15" t="s">
        <v>0</v>
      </c>
      <c r="P83" s="2" t="s">
        <v>3</v>
      </c>
    </row>
    <row r="84" spans="3:16" ht="12.75">
      <c r="C84" s="15" t="s">
        <v>1</v>
      </c>
      <c r="D84" s="2" t="s">
        <v>35</v>
      </c>
      <c r="I84" s="15" t="s">
        <v>1</v>
      </c>
      <c r="J84" s="2" t="s">
        <v>57</v>
      </c>
      <c r="O84" s="15" t="s">
        <v>1</v>
      </c>
      <c r="P84" s="2" t="s">
        <v>21</v>
      </c>
    </row>
    <row r="85" spans="3:16" ht="12.75">
      <c r="C85" s="15" t="s">
        <v>2</v>
      </c>
      <c r="D85" s="2" t="s">
        <v>82</v>
      </c>
      <c r="I85" s="15" t="s">
        <v>2</v>
      </c>
      <c r="J85" s="2" t="s">
        <v>18</v>
      </c>
      <c r="O85" s="15" t="s">
        <v>2</v>
      </c>
      <c r="P85" s="2" t="s">
        <v>53</v>
      </c>
    </row>
    <row r="86" spans="3:16" ht="12.75">
      <c r="C86" s="15" t="s">
        <v>3</v>
      </c>
      <c r="D86" s="2" t="s">
        <v>61</v>
      </c>
      <c r="I86" s="15" t="s">
        <v>3</v>
      </c>
      <c r="J86" s="2" t="s">
        <v>76</v>
      </c>
      <c r="O86" s="15" t="s">
        <v>3</v>
      </c>
      <c r="P86" s="2" t="s">
        <v>134</v>
      </c>
    </row>
    <row r="87" spans="3:16" ht="12.75">
      <c r="C87" s="15" t="s">
        <v>4</v>
      </c>
      <c r="D87" s="2" t="s">
        <v>56</v>
      </c>
      <c r="I87" s="15" t="s">
        <v>4</v>
      </c>
      <c r="J87" s="2" t="s">
        <v>57</v>
      </c>
      <c r="O87" s="15" t="s">
        <v>4</v>
      </c>
      <c r="P87" s="2" t="s">
        <v>23</v>
      </c>
    </row>
    <row r="88" spans="1:18" ht="12.75">
      <c r="A88" s="15" t="s">
        <v>0</v>
      </c>
      <c r="B88" s="2" t="s">
        <v>46</v>
      </c>
      <c r="D88" s="4" t="s">
        <v>5</v>
      </c>
      <c r="E88" s="15" t="s">
        <v>0</v>
      </c>
      <c r="F88" s="2" t="s">
        <v>66</v>
      </c>
      <c r="G88" s="15" t="s">
        <v>0</v>
      </c>
      <c r="H88" s="2" t="s">
        <v>1</v>
      </c>
      <c r="J88" s="4" t="s">
        <v>6</v>
      </c>
      <c r="K88" s="15" t="s">
        <v>0</v>
      </c>
      <c r="L88" s="2" t="s">
        <v>4</v>
      </c>
      <c r="M88" s="15" t="s">
        <v>0</v>
      </c>
      <c r="N88" s="2" t="s">
        <v>4</v>
      </c>
      <c r="P88" s="4" t="s">
        <v>7</v>
      </c>
      <c r="Q88" s="15" t="s">
        <v>0</v>
      </c>
      <c r="R88" s="2" t="s">
        <v>80</v>
      </c>
    </row>
    <row r="89" spans="1:18" ht="12.75">
      <c r="A89" s="15" t="s">
        <v>1</v>
      </c>
      <c r="B89" s="2" t="s">
        <v>22</v>
      </c>
      <c r="E89" s="15" t="s">
        <v>1</v>
      </c>
      <c r="F89" s="2" t="s">
        <v>32</v>
      </c>
      <c r="G89" s="15" t="s">
        <v>1</v>
      </c>
      <c r="H89" s="2" t="s">
        <v>58</v>
      </c>
      <c r="K89" s="15" t="s">
        <v>1</v>
      </c>
      <c r="L89" s="2" t="s">
        <v>50</v>
      </c>
      <c r="M89" s="15" t="s">
        <v>1</v>
      </c>
      <c r="N89" s="2" t="s">
        <v>27</v>
      </c>
      <c r="Q89" s="15" t="s">
        <v>1</v>
      </c>
      <c r="R89" s="2" t="s">
        <v>26</v>
      </c>
    </row>
    <row r="90" spans="1:18" ht="12.75">
      <c r="A90" s="15" t="s">
        <v>2</v>
      </c>
      <c r="B90" s="2" t="s">
        <v>29</v>
      </c>
      <c r="C90" s="15" t="s">
        <v>8</v>
      </c>
      <c r="D90" s="5" t="s">
        <v>9</v>
      </c>
      <c r="E90" s="15" t="s">
        <v>2</v>
      </c>
      <c r="F90" s="3"/>
      <c r="G90" s="15" t="s">
        <v>2</v>
      </c>
      <c r="H90" s="2" t="s">
        <v>49</v>
      </c>
      <c r="I90" s="15" t="s">
        <v>10</v>
      </c>
      <c r="J90" s="5" t="s">
        <v>11</v>
      </c>
      <c r="K90" s="15" t="s">
        <v>2</v>
      </c>
      <c r="L90" s="3" t="s">
        <v>72</v>
      </c>
      <c r="M90" s="15" t="s">
        <v>2</v>
      </c>
      <c r="N90" s="2" t="s">
        <v>71</v>
      </c>
      <c r="O90" s="15" t="s">
        <v>12</v>
      </c>
      <c r="P90" s="5" t="s">
        <v>13</v>
      </c>
      <c r="Q90" s="15" t="s">
        <v>2</v>
      </c>
      <c r="R90" s="3" t="s">
        <v>40</v>
      </c>
    </row>
    <row r="91" spans="1:18" ht="13.5" thickBot="1">
      <c r="A91" s="15" t="s">
        <v>3</v>
      </c>
      <c r="B91" s="2" t="s">
        <v>76</v>
      </c>
      <c r="D91" s="4" t="s">
        <v>14</v>
      </c>
      <c r="E91" s="15" t="s">
        <v>3</v>
      </c>
      <c r="F91" s="2" t="s">
        <v>42</v>
      </c>
      <c r="G91" s="15" t="s">
        <v>3</v>
      </c>
      <c r="H91" s="2" t="s">
        <v>22</v>
      </c>
      <c r="J91" s="4" t="s">
        <v>14</v>
      </c>
      <c r="K91" s="15" t="s">
        <v>3</v>
      </c>
      <c r="L91" s="2" t="s">
        <v>68</v>
      </c>
      <c r="M91" s="15" t="s">
        <v>3</v>
      </c>
      <c r="N91" s="2" t="s">
        <v>37</v>
      </c>
      <c r="P91" s="4" t="s">
        <v>14</v>
      </c>
      <c r="Q91" s="15" t="s">
        <v>3</v>
      </c>
      <c r="R91" s="2" t="s">
        <v>53</v>
      </c>
    </row>
    <row r="92" spans="1:18" ht="13.5" thickBot="1">
      <c r="A92" s="15" t="s">
        <v>4</v>
      </c>
      <c r="B92" s="2" t="s">
        <v>69</v>
      </c>
      <c r="D92" s="6" t="s">
        <v>311</v>
      </c>
      <c r="E92" s="15" t="s">
        <v>4</v>
      </c>
      <c r="F92" s="2" t="s">
        <v>135</v>
      </c>
      <c r="G92" s="15" t="s">
        <v>4</v>
      </c>
      <c r="H92" s="2" t="s">
        <v>58</v>
      </c>
      <c r="J92" s="6" t="s">
        <v>315</v>
      </c>
      <c r="K92" s="15" t="s">
        <v>4</v>
      </c>
      <c r="L92" s="2" t="s">
        <v>22</v>
      </c>
      <c r="M92" s="15" t="s">
        <v>4</v>
      </c>
      <c r="N92" s="2" t="s">
        <v>26</v>
      </c>
      <c r="P92" s="6" t="s">
        <v>322</v>
      </c>
      <c r="Q92" s="15" t="s">
        <v>4</v>
      </c>
      <c r="R92" s="2" t="s">
        <v>24</v>
      </c>
    </row>
    <row r="94" spans="1:18" ht="12.75">
      <c r="A94" s="7" t="s">
        <v>84</v>
      </c>
      <c r="B94" s="7" t="s">
        <v>84</v>
      </c>
      <c r="C94" s="7" t="s">
        <v>84</v>
      </c>
      <c r="D94" s="7" t="s">
        <v>84</v>
      </c>
      <c r="E94" s="7">
        <v>18</v>
      </c>
      <c r="F94" s="7" t="s">
        <v>86</v>
      </c>
      <c r="G94" s="7" t="s">
        <v>84</v>
      </c>
      <c r="H94" s="7" t="s">
        <v>84</v>
      </c>
      <c r="I94" s="7">
        <v>18</v>
      </c>
      <c r="J94" s="7" t="s">
        <v>92</v>
      </c>
      <c r="K94" s="7" t="s">
        <v>84</v>
      </c>
      <c r="L94" s="7" t="s">
        <v>84</v>
      </c>
      <c r="M94" s="7" t="s">
        <v>84</v>
      </c>
      <c r="N94" s="7" t="s">
        <v>84</v>
      </c>
      <c r="O94" s="7" t="s">
        <v>84</v>
      </c>
      <c r="P94" s="7" t="s">
        <v>84</v>
      </c>
      <c r="Q94" s="7">
        <v>18</v>
      </c>
      <c r="R94" s="7" t="s">
        <v>103</v>
      </c>
    </row>
    <row r="95" spans="1:18" ht="12.75">
      <c r="A95" s="7">
        <v>18</v>
      </c>
      <c r="B95" s="7" t="s">
        <v>86</v>
      </c>
      <c r="C95" s="7" t="s">
        <v>84</v>
      </c>
      <c r="D95" s="7" t="s">
        <v>84</v>
      </c>
      <c r="E95" s="7" t="s">
        <v>84</v>
      </c>
      <c r="F95" s="7" t="s">
        <v>84</v>
      </c>
      <c r="G95" s="7">
        <v>18</v>
      </c>
      <c r="H95" s="7" t="s">
        <v>102</v>
      </c>
      <c r="I95" s="7" t="s">
        <v>84</v>
      </c>
      <c r="J95" s="7" t="s">
        <v>84</v>
      </c>
      <c r="K95" s="7" t="s">
        <v>84</v>
      </c>
      <c r="L95" s="7" t="s">
        <v>84</v>
      </c>
      <c r="M95" s="7" t="s">
        <v>84</v>
      </c>
      <c r="N95" s="7" t="s">
        <v>84</v>
      </c>
      <c r="O95" s="7" t="s">
        <v>84</v>
      </c>
      <c r="P95" s="7" t="s">
        <v>84</v>
      </c>
      <c r="Q95" s="7">
        <v>18</v>
      </c>
      <c r="R95" s="7" t="s">
        <v>103</v>
      </c>
    </row>
    <row r="96" spans="1:18" ht="12.75">
      <c r="A96" s="7">
        <v>18</v>
      </c>
      <c r="B96" s="7" t="s">
        <v>86</v>
      </c>
      <c r="C96" s="7" t="s">
        <v>84</v>
      </c>
      <c r="D96" s="7" t="s">
        <v>84</v>
      </c>
      <c r="E96" s="7" t="s">
        <v>84</v>
      </c>
      <c r="F96" s="7" t="s">
        <v>84</v>
      </c>
      <c r="G96" s="7" t="s">
        <v>84</v>
      </c>
      <c r="H96" s="7" t="s">
        <v>84</v>
      </c>
      <c r="I96" s="7" t="s">
        <v>84</v>
      </c>
      <c r="J96" s="7" t="s">
        <v>84</v>
      </c>
      <c r="K96" s="7">
        <v>18</v>
      </c>
      <c r="L96" s="7" t="s">
        <v>97</v>
      </c>
      <c r="M96" s="7" t="s">
        <v>84</v>
      </c>
      <c r="N96" s="7" t="s">
        <v>84</v>
      </c>
      <c r="O96" s="7" t="s">
        <v>84</v>
      </c>
      <c r="P96" s="7" t="s">
        <v>84</v>
      </c>
      <c r="Q96" s="7">
        <v>0</v>
      </c>
      <c r="R96" s="7" t="s">
        <v>95</v>
      </c>
    </row>
    <row r="97" spans="1:18" ht="12.75">
      <c r="A97" s="7">
        <v>18</v>
      </c>
      <c r="B97" s="7" t="s">
        <v>131</v>
      </c>
      <c r="C97" s="7" t="s">
        <v>84</v>
      </c>
      <c r="D97" s="7" t="s">
        <v>84</v>
      </c>
      <c r="E97" s="7" t="s">
        <v>84</v>
      </c>
      <c r="F97" s="7" t="s">
        <v>84</v>
      </c>
      <c r="G97" s="7">
        <v>18</v>
      </c>
      <c r="H97" s="7" t="s">
        <v>102</v>
      </c>
      <c r="I97" s="7" t="s">
        <v>84</v>
      </c>
      <c r="J97" s="7" t="s">
        <v>84</v>
      </c>
      <c r="K97" s="7" t="s">
        <v>84</v>
      </c>
      <c r="L97" s="7" t="s">
        <v>84</v>
      </c>
      <c r="M97" s="7" t="s">
        <v>84</v>
      </c>
      <c r="N97" s="7" t="s">
        <v>84</v>
      </c>
      <c r="O97" s="7" t="s">
        <v>84</v>
      </c>
      <c r="P97" s="7" t="s">
        <v>84</v>
      </c>
      <c r="Q97" s="7">
        <v>18</v>
      </c>
      <c r="R97" s="7" t="s">
        <v>103</v>
      </c>
    </row>
    <row r="98" spans="1:18" ht="12.75">
      <c r="A98" s="7">
        <v>18</v>
      </c>
      <c r="B98" s="7" t="s">
        <v>131</v>
      </c>
      <c r="C98" s="7" t="s">
        <v>84</v>
      </c>
      <c r="D98" s="7" t="s">
        <v>84</v>
      </c>
      <c r="E98" s="7" t="s">
        <v>84</v>
      </c>
      <c r="F98" s="7" t="s">
        <v>84</v>
      </c>
      <c r="G98" s="7" t="s">
        <v>84</v>
      </c>
      <c r="H98" s="7" t="s">
        <v>84</v>
      </c>
      <c r="I98" s="7" t="s">
        <v>84</v>
      </c>
      <c r="J98" s="7" t="s">
        <v>84</v>
      </c>
      <c r="K98" s="7">
        <v>18</v>
      </c>
      <c r="L98" s="7" t="s">
        <v>97</v>
      </c>
      <c r="M98" s="7" t="s">
        <v>84</v>
      </c>
      <c r="N98" s="7" t="s">
        <v>84</v>
      </c>
      <c r="O98" s="7" t="s">
        <v>84</v>
      </c>
      <c r="P98" s="7" t="s">
        <v>84</v>
      </c>
      <c r="Q98" s="7">
        <v>18</v>
      </c>
      <c r="R98" s="7" t="s">
        <v>103</v>
      </c>
    </row>
    <row r="99" spans="1:18" ht="12.75">
      <c r="A99" s="7" t="s">
        <v>84</v>
      </c>
      <c r="B99" s="7" t="s">
        <v>84</v>
      </c>
      <c r="C99" s="7" t="s">
        <v>84</v>
      </c>
      <c r="D99" s="7" t="s">
        <v>84</v>
      </c>
      <c r="E99" s="7">
        <v>22</v>
      </c>
      <c r="F99" s="7" t="s">
        <v>327</v>
      </c>
      <c r="G99" s="7" t="s">
        <v>84</v>
      </c>
      <c r="H99" s="7" t="s">
        <v>84</v>
      </c>
      <c r="I99" s="7">
        <v>0</v>
      </c>
      <c r="J99" s="7" t="s">
        <v>95</v>
      </c>
      <c r="K99" s="7" t="s">
        <v>84</v>
      </c>
      <c r="L99" s="7" t="s">
        <v>84</v>
      </c>
      <c r="M99" s="7">
        <v>18</v>
      </c>
      <c r="N99" s="7" t="s">
        <v>83</v>
      </c>
      <c r="O99" s="7" t="s">
        <v>84</v>
      </c>
      <c r="P99" s="7" t="s">
        <v>84</v>
      </c>
      <c r="Q99" s="7" t="s">
        <v>84</v>
      </c>
      <c r="R99" s="7" t="s">
        <v>84</v>
      </c>
    </row>
    <row r="101" spans="1:16" ht="12.75">
      <c r="A101" s="10" t="str">
        <f>$A$1&amp;"/16"</f>
        <v>4/16</v>
      </c>
      <c r="C101" s="15" t="s">
        <v>0</v>
      </c>
      <c r="G101" s="10" t="str">
        <f>$A$1&amp;"/17"</f>
        <v>4/17</v>
      </c>
      <c r="I101" s="15" t="s">
        <v>0</v>
      </c>
      <c r="J101" s="2" t="s">
        <v>3</v>
      </c>
      <c r="M101" s="10" t="str">
        <f>$A$1&amp;"/18"</f>
        <v>4/18</v>
      </c>
      <c r="O101" s="15" t="s">
        <v>0</v>
      </c>
      <c r="P101" s="2" t="s">
        <v>4</v>
      </c>
    </row>
    <row r="102" spans="3:16" ht="12.75">
      <c r="C102" s="15" t="s">
        <v>1</v>
      </c>
      <c r="D102" s="2" t="s">
        <v>42</v>
      </c>
      <c r="I102" s="15" t="s">
        <v>1</v>
      </c>
      <c r="J102" s="2" t="s">
        <v>24</v>
      </c>
      <c r="O102" s="15" t="s">
        <v>1</v>
      </c>
      <c r="P102" s="2" t="s">
        <v>188</v>
      </c>
    </row>
    <row r="103" spans="3:16" ht="12.75">
      <c r="C103" s="15" t="s">
        <v>2</v>
      </c>
      <c r="D103" s="2" t="s">
        <v>196</v>
      </c>
      <c r="I103" s="15" t="s">
        <v>2</v>
      </c>
      <c r="J103" s="2" t="s">
        <v>50</v>
      </c>
      <c r="O103" s="15" t="s">
        <v>2</v>
      </c>
      <c r="P103" s="2" t="s">
        <v>50</v>
      </c>
    </row>
    <row r="104" spans="3:16" ht="12.75">
      <c r="C104" s="15" t="s">
        <v>3</v>
      </c>
      <c r="D104" s="2" t="s">
        <v>138</v>
      </c>
      <c r="I104" s="15" t="s">
        <v>3</v>
      </c>
      <c r="J104" s="2" t="s">
        <v>62</v>
      </c>
      <c r="O104" s="15" t="s">
        <v>3</v>
      </c>
      <c r="P104" s="2" t="s">
        <v>44</v>
      </c>
    </row>
    <row r="105" spans="3:16" ht="12.75">
      <c r="C105" s="15" t="s">
        <v>4</v>
      </c>
      <c r="D105" s="2" t="s">
        <v>25</v>
      </c>
      <c r="I105" s="15" t="s">
        <v>4</v>
      </c>
      <c r="J105" s="2" t="s">
        <v>49</v>
      </c>
      <c r="O105" s="15" t="s">
        <v>4</v>
      </c>
      <c r="P105" s="2" t="s">
        <v>31</v>
      </c>
    </row>
    <row r="106" spans="1:18" ht="12.75">
      <c r="A106" s="15" t="s">
        <v>0</v>
      </c>
      <c r="B106" s="2" t="s">
        <v>46</v>
      </c>
      <c r="D106" s="4" t="s">
        <v>5</v>
      </c>
      <c r="E106" s="15" t="s">
        <v>0</v>
      </c>
      <c r="F106" s="2" t="s">
        <v>66</v>
      </c>
      <c r="G106" s="15" t="s">
        <v>0</v>
      </c>
      <c r="H106" s="2" t="s">
        <v>4</v>
      </c>
      <c r="J106" s="4" t="s">
        <v>6</v>
      </c>
      <c r="K106" s="15" t="s">
        <v>0</v>
      </c>
      <c r="L106" s="2" t="s">
        <v>80</v>
      </c>
      <c r="M106" s="15" t="s">
        <v>0</v>
      </c>
      <c r="P106" s="4" t="s">
        <v>7</v>
      </c>
      <c r="Q106" s="15" t="s">
        <v>0</v>
      </c>
      <c r="R106" s="2" t="s">
        <v>41</v>
      </c>
    </row>
    <row r="107" spans="1:18" ht="12.75">
      <c r="A107" s="15" t="s">
        <v>1</v>
      </c>
      <c r="B107" s="2" t="s">
        <v>65</v>
      </c>
      <c r="E107" s="15" t="s">
        <v>1</v>
      </c>
      <c r="F107" s="2" t="s">
        <v>64</v>
      </c>
      <c r="G107" s="15" t="s">
        <v>1</v>
      </c>
      <c r="H107" s="2" t="s">
        <v>43</v>
      </c>
      <c r="K107" s="15" t="s">
        <v>1</v>
      </c>
      <c r="L107" s="2" t="s">
        <v>26</v>
      </c>
      <c r="M107" s="15" t="s">
        <v>1</v>
      </c>
      <c r="N107" s="2" t="s">
        <v>56</v>
      </c>
      <c r="Q107" s="15" t="s">
        <v>1</v>
      </c>
      <c r="R107" s="2" t="s">
        <v>53</v>
      </c>
    </row>
    <row r="108" spans="1:18" ht="12.75">
      <c r="A108" s="15" t="s">
        <v>2</v>
      </c>
      <c r="B108" s="2" t="s">
        <v>17</v>
      </c>
      <c r="C108" s="15" t="s">
        <v>8</v>
      </c>
      <c r="D108" s="5" t="s">
        <v>9</v>
      </c>
      <c r="E108" s="15" t="s">
        <v>2</v>
      </c>
      <c r="F108" s="3" t="s">
        <v>25</v>
      </c>
      <c r="G108" s="15" t="s">
        <v>2</v>
      </c>
      <c r="H108" s="2" t="s">
        <v>52</v>
      </c>
      <c r="I108" s="15" t="s">
        <v>10</v>
      </c>
      <c r="J108" s="5" t="s">
        <v>11</v>
      </c>
      <c r="K108" s="15" t="s">
        <v>2</v>
      </c>
      <c r="L108" s="3" t="s">
        <v>42</v>
      </c>
      <c r="M108" s="15" t="s">
        <v>2</v>
      </c>
      <c r="N108" s="2" t="s">
        <v>42</v>
      </c>
      <c r="O108" s="15" t="s">
        <v>12</v>
      </c>
      <c r="P108" s="5" t="s">
        <v>13</v>
      </c>
      <c r="Q108" s="15" t="s">
        <v>2</v>
      </c>
      <c r="R108" s="2" t="s">
        <v>52</v>
      </c>
    </row>
    <row r="109" spans="1:18" ht="13.5" thickBot="1">
      <c r="A109" s="15" t="s">
        <v>3</v>
      </c>
      <c r="D109" s="4" t="s">
        <v>14</v>
      </c>
      <c r="E109" s="15" t="s">
        <v>3</v>
      </c>
      <c r="F109" s="2" t="s">
        <v>58</v>
      </c>
      <c r="G109" s="15" t="s">
        <v>3</v>
      </c>
      <c r="H109" s="2" t="s">
        <v>23</v>
      </c>
      <c r="J109" s="4" t="s">
        <v>14</v>
      </c>
      <c r="K109" s="15" t="s">
        <v>3</v>
      </c>
      <c r="L109" s="2" t="s">
        <v>21</v>
      </c>
      <c r="M109" s="15" t="s">
        <v>3</v>
      </c>
      <c r="N109" s="2" t="s">
        <v>188</v>
      </c>
      <c r="P109" s="4" t="s">
        <v>14</v>
      </c>
      <c r="Q109" s="15" t="s">
        <v>3</v>
      </c>
      <c r="R109" s="2" t="s">
        <v>29</v>
      </c>
    </row>
    <row r="110" spans="1:18" ht="13.5" thickBot="1">
      <c r="A110" s="15" t="s">
        <v>4</v>
      </c>
      <c r="B110" s="2" t="s">
        <v>145</v>
      </c>
      <c r="D110" s="6" t="s">
        <v>312</v>
      </c>
      <c r="E110" s="15" t="s">
        <v>4</v>
      </c>
      <c r="F110" s="2" t="s">
        <v>24</v>
      </c>
      <c r="G110" s="15" t="s">
        <v>4</v>
      </c>
      <c r="H110" s="2" t="s">
        <v>31</v>
      </c>
      <c r="J110" s="6" t="s">
        <v>316</v>
      </c>
      <c r="K110" s="15" t="s">
        <v>4</v>
      </c>
      <c r="L110" s="2" t="s">
        <v>40</v>
      </c>
      <c r="M110" s="15" t="s">
        <v>4</v>
      </c>
      <c r="N110" s="2" t="s">
        <v>129</v>
      </c>
      <c r="P110" s="6" t="s">
        <v>197</v>
      </c>
      <c r="Q110" s="15" t="s">
        <v>4</v>
      </c>
      <c r="R110" s="2" t="s">
        <v>26</v>
      </c>
    </row>
    <row r="112" spans="1:18" ht="12.75">
      <c r="A112" s="7">
        <v>18</v>
      </c>
      <c r="B112" s="7" t="s">
        <v>102</v>
      </c>
      <c r="C112" s="7" t="s">
        <v>84</v>
      </c>
      <c r="D112" s="7" t="s">
        <v>84</v>
      </c>
      <c r="E112" s="7" t="s">
        <v>84</v>
      </c>
      <c r="F112" s="7" t="s">
        <v>84</v>
      </c>
      <c r="G112" s="7" t="s">
        <v>84</v>
      </c>
      <c r="H112" s="7" t="s">
        <v>84</v>
      </c>
      <c r="I112" s="7" t="s">
        <v>84</v>
      </c>
      <c r="J112" s="7" t="s">
        <v>84</v>
      </c>
      <c r="K112" s="7">
        <v>18</v>
      </c>
      <c r="L112" s="7" t="s">
        <v>106</v>
      </c>
      <c r="M112" s="7" t="s">
        <v>84</v>
      </c>
      <c r="N112" s="7" t="s">
        <v>84</v>
      </c>
      <c r="O112" s="7">
        <v>18</v>
      </c>
      <c r="P112" s="7" t="s">
        <v>91</v>
      </c>
      <c r="Q112" s="7" t="s">
        <v>84</v>
      </c>
      <c r="R112" s="7" t="s">
        <v>84</v>
      </c>
    </row>
    <row r="113" spans="1:18" ht="12.75">
      <c r="A113" s="7">
        <v>18</v>
      </c>
      <c r="B113" s="7" t="s">
        <v>102</v>
      </c>
      <c r="C113" s="7" t="s">
        <v>84</v>
      </c>
      <c r="D113" s="7" t="s">
        <v>84</v>
      </c>
      <c r="E113" s="7" t="s">
        <v>84</v>
      </c>
      <c r="F113" s="7" t="s">
        <v>84</v>
      </c>
      <c r="G113" s="7" t="s">
        <v>84</v>
      </c>
      <c r="H113" s="7" t="s">
        <v>84</v>
      </c>
      <c r="I113" s="7">
        <v>0</v>
      </c>
      <c r="J113" s="7" t="s">
        <v>95</v>
      </c>
      <c r="K113" s="7" t="s">
        <v>84</v>
      </c>
      <c r="L113" s="7" t="s">
        <v>84</v>
      </c>
      <c r="M113" s="7" t="s">
        <v>84</v>
      </c>
      <c r="N113" s="7" t="s">
        <v>84</v>
      </c>
      <c r="O113" s="7">
        <v>18</v>
      </c>
      <c r="P113" s="7" t="s">
        <v>89</v>
      </c>
      <c r="Q113" s="7" t="s">
        <v>84</v>
      </c>
      <c r="R113" s="7" t="s">
        <v>84</v>
      </c>
    </row>
    <row r="114" spans="1:18" ht="12.75">
      <c r="A114" s="7">
        <v>18</v>
      </c>
      <c r="B114" s="7" t="s">
        <v>102</v>
      </c>
      <c r="C114" s="7" t="s">
        <v>84</v>
      </c>
      <c r="D114" s="7" t="s">
        <v>84</v>
      </c>
      <c r="E114" s="7" t="s">
        <v>84</v>
      </c>
      <c r="F114" s="7" t="s">
        <v>84</v>
      </c>
      <c r="G114" s="7" t="s">
        <v>84</v>
      </c>
      <c r="H114" s="7" t="s">
        <v>84</v>
      </c>
      <c r="I114" s="7">
        <v>0</v>
      </c>
      <c r="J114" s="7" t="s">
        <v>95</v>
      </c>
      <c r="K114" s="7" t="s">
        <v>84</v>
      </c>
      <c r="L114" s="7" t="s">
        <v>84</v>
      </c>
      <c r="M114" s="7" t="s">
        <v>84</v>
      </c>
      <c r="N114" s="7" t="s">
        <v>84</v>
      </c>
      <c r="O114" s="7">
        <v>0</v>
      </c>
      <c r="P114" s="7" t="s">
        <v>95</v>
      </c>
      <c r="Q114" s="7" t="s">
        <v>84</v>
      </c>
      <c r="R114" s="7" t="s">
        <v>84</v>
      </c>
    </row>
    <row r="115" spans="1:18" ht="12.75">
      <c r="A115" s="7">
        <v>18</v>
      </c>
      <c r="B115" s="7" t="s">
        <v>102</v>
      </c>
      <c r="C115" s="7" t="s">
        <v>84</v>
      </c>
      <c r="D115" s="7" t="s">
        <v>84</v>
      </c>
      <c r="E115" s="7" t="s">
        <v>84</v>
      </c>
      <c r="F115" s="7" t="s">
        <v>84</v>
      </c>
      <c r="G115" s="7" t="s">
        <v>84</v>
      </c>
      <c r="H115" s="7" t="s">
        <v>84</v>
      </c>
      <c r="I115" s="7">
        <v>18</v>
      </c>
      <c r="J115" s="7" t="s">
        <v>106</v>
      </c>
      <c r="K115" s="7" t="s">
        <v>84</v>
      </c>
      <c r="L115" s="7" t="s">
        <v>84</v>
      </c>
      <c r="M115" s="7" t="s">
        <v>84</v>
      </c>
      <c r="N115" s="7" t="s">
        <v>84</v>
      </c>
      <c r="O115" s="7" t="s">
        <v>84</v>
      </c>
      <c r="P115" s="7" t="s">
        <v>84</v>
      </c>
      <c r="Q115" s="7">
        <v>18</v>
      </c>
      <c r="R115" s="7" t="s">
        <v>83</v>
      </c>
    </row>
    <row r="116" spans="1:18" ht="12.75">
      <c r="A116" s="7">
        <v>18</v>
      </c>
      <c r="B116" s="7" t="s">
        <v>102</v>
      </c>
      <c r="C116" s="7" t="s">
        <v>84</v>
      </c>
      <c r="D116" s="7" t="s">
        <v>84</v>
      </c>
      <c r="E116" s="7" t="s">
        <v>84</v>
      </c>
      <c r="F116" s="7" t="s">
        <v>84</v>
      </c>
      <c r="G116" s="7" t="s">
        <v>84</v>
      </c>
      <c r="H116" s="7" t="s">
        <v>84</v>
      </c>
      <c r="I116" s="7">
        <v>18</v>
      </c>
      <c r="J116" s="7" t="s">
        <v>106</v>
      </c>
      <c r="K116" s="7" t="s">
        <v>84</v>
      </c>
      <c r="L116" s="7" t="s">
        <v>84</v>
      </c>
      <c r="M116" s="7" t="s">
        <v>84</v>
      </c>
      <c r="N116" s="7" t="s">
        <v>84</v>
      </c>
      <c r="O116" s="7">
        <v>18</v>
      </c>
      <c r="P116" s="7" t="s">
        <v>89</v>
      </c>
      <c r="Q116" s="7" t="s">
        <v>84</v>
      </c>
      <c r="R116" s="7" t="s">
        <v>84</v>
      </c>
    </row>
    <row r="117" spans="1:18" ht="12.75">
      <c r="A117" s="7">
        <v>20</v>
      </c>
      <c r="B117" s="7" t="s">
        <v>152</v>
      </c>
      <c r="C117" s="7" t="s">
        <v>84</v>
      </c>
      <c r="D117" s="7" t="s">
        <v>84</v>
      </c>
      <c r="E117" s="7" t="s">
        <v>84</v>
      </c>
      <c r="F117" s="7" t="s">
        <v>84</v>
      </c>
      <c r="G117" s="7" t="s">
        <v>84</v>
      </c>
      <c r="H117" s="7" t="s">
        <v>84</v>
      </c>
      <c r="I117" s="7">
        <v>18</v>
      </c>
      <c r="J117" s="7" t="s">
        <v>106</v>
      </c>
      <c r="K117" s="7" t="s">
        <v>84</v>
      </c>
      <c r="L117" s="7" t="s">
        <v>84</v>
      </c>
      <c r="M117" s="7" t="s">
        <v>84</v>
      </c>
      <c r="N117" s="7" t="s">
        <v>84</v>
      </c>
      <c r="O117" s="7">
        <v>18</v>
      </c>
      <c r="P117" s="7" t="s">
        <v>91</v>
      </c>
      <c r="Q117" s="7" t="s">
        <v>84</v>
      </c>
      <c r="R117" s="7" t="s">
        <v>84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W10" sqref="W10"/>
    </sheetView>
  </sheetViews>
  <sheetFormatPr defaultColWidth="9.140625" defaultRowHeight="12.75"/>
  <cols>
    <col min="1" max="2" width="2.7109375" style="9" customWidth="1"/>
    <col min="3" max="3" width="9.140625" style="10" customWidth="1"/>
    <col min="4" max="5" width="5.7109375" style="8" customWidth="1"/>
    <col min="6" max="6" width="6.57421875" style="8" customWidth="1"/>
    <col min="7" max="7" width="2.7109375" style="11" customWidth="1"/>
    <col min="8" max="9" width="2.7109375" style="9" customWidth="1"/>
    <col min="10" max="12" width="6.421875" style="8" customWidth="1"/>
    <col min="13" max="14" width="2.7109375" style="11" customWidth="1"/>
    <col min="15" max="16" width="2.7109375" style="9" customWidth="1"/>
    <col min="17" max="19" width="6.57421875" style="8" customWidth="1"/>
    <col min="20" max="21" width="2.7109375" style="11" customWidth="1"/>
    <col min="22" max="23" width="2.7109375" style="8" customWidth="1"/>
    <col min="24" max="25" width="6.28125" style="8" customWidth="1"/>
    <col min="26" max="26" width="7.140625" style="8" customWidth="1"/>
    <col min="27" max="28" width="2.7109375" style="11" customWidth="1"/>
    <col min="29" max="30" width="6.140625" style="8" customWidth="1"/>
    <col min="31" max="16384" width="9.140625" style="8" customWidth="1"/>
  </cols>
  <sheetData>
    <row r="1" spans="1:29" ht="12.75">
      <c r="A1" s="9" t="s">
        <v>113</v>
      </c>
      <c r="B1" s="9" t="s">
        <v>114</v>
      </c>
      <c r="C1" s="30" t="s">
        <v>121</v>
      </c>
      <c r="D1" s="30"/>
      <c r="E1" s="30"/>
      <c r="F1" s="30"/>
      <c r="H1" s="9" t="s">
        <v>115</v>
      </c>
      <c r="I1" s="9" t="s">
        <v>116</v>
      </c>
      <c r="O1" s="9" t="s">
        <v>117</v>
      </c>
      <c r="P1" s="9" t="s">
        <v>118</v>
      </c>
      <c r="V1" s="8" t="s">
        <v>119</v>
      </c>
      <c r="W1" s="8" t="s">
        <v>120</v>
      </c>
      <c r="AC1" s="8" t="s">
        <v>125</v>
      </c>
    </row>
    <row r="2" spans="1:29" ht="12.75">
      <c r="A2" s="9">
        <v>3</v>
      </c>
      <c r="B2" s="9">
        <v>6</v>
      </c>
      <c r="C2" s="2" t="s">
        <v>162</v>
      </c>
      <c r="D2" s="8">
        <v>806</v>
      </c>
      <c r="E2" s="20">
        <v>662.333333333333</v>
      </c>
      <c r="F2" s="20">
        <f>D2-E2</f>
        <v>143.66666666666697</v>
      </c>
      <c r="G2" s="11">
        <v>6</v>
      </c>
      <c r="H2" s="9">
        <v>1</v>
      </c>
      <c r="I2" s="9">
        <v>3</v>
      </c>
      <c r="J2" s="8">
        <v>394</v>
      </c>
      <c r="K2" s="20">
        <v>277.666666666667</v>
      </c>
      <c r="L2" s="20">
        <f aca="true" t="shared" si="0" ref="L2:L19">J2-K2+F2</f>
        <v>259.99999999999994</v>
      </c>
      <c r="M2" s="11">
        <v>10</v>
      </c>
      <c r="N2" s="11">
        <f aca="true" t="shared" si="1" ref="N2:N19">G2+M2</f>
        <v>16</v>
      </c>
      <c r="O2" s="9">
        <v>3</v>
      </c>
      <c r="P2" s="9">
        <v>2</v>
      </c>
      <c r="Q2" s="8">
        <v>847</v>
      </c>
      <c r="R2" s="20">
        <v>590.3333333333334</v>
      </c>
      <c r="S2" s="20">
        <f aca="true" t="shared" si="2" ref="S2:S19">Q2-R2+L2</f>
        <v>516.6666666666665</v>
      </c>
      <c r="T2" s="11">
        <v>8</v>
      </c>
      <c r="U2" s="11">
        <f aca="true" t="shared" si="3" ref="U2:U19">T2+N2</f>
        <v>24</v>
      </c>
      <c r="V2" s="8">
        <v>2</v>
      </c>
      <c r="W2" s="8">
        <v>1</v>
      </c>
      <c r="X2" s="8">
        <v>501</v>
      </c>
      <c r="Y2" s="20">
        <v>322</v>
      </c>
      <c r="Z2" s="20">
        <f aca="true" t="shared" si="4" ref="Z2:Z18">X2-Y2+S2</f>
        <v>695.6666666666665</v>
      </c>
      <c r="AA2" s="11">
        <v>8</v>
      </c>
      <c r="AB2" s="11">
        <f aca="true" t="shared" si="5" ref="AB2:AB19">AA2+U2</f>
        <v>32</v>
      </c>
      <c r="AC2" s="8">
        <v>1</v>
      </c>
    </row>
    <row r="3" spans="1:29" ht="12.75">
      <c r="A3" s="9">
        <v>2</v>
      </c>
      <c r="B3" s="9">
        <v>2</v>
      </c>
      <c r="C3" s="2" t="s">
        <v>304</v>
      </c>
      <c r="D3" s="8">
        <v>717</v>
      </c>
      <c r="E3" s="20">
        <v>451.5</v>
      </c>
      <c r="F3" s="20">
        <f aca="true" t="shared" si="6" ref="F3:F19">D3-E3</f>
        <v>265.5</v>
      </c>
      <c r="G3" s="11">
        <v>10</v>
      </c>
      <c r="H3" s="9">
        <v>2</v>
      </c>
      <c r="I3" s="9">
        <v>1</v>
      </c>
      <c r="J3" s="8">
        <v>836</v>
      </c>
      <c r="K3" s="20">
        <v>697.5</v>
      </c>
      <c r="L3" s="20">
        <f t="shared" si="0"/>
        <v>404</v>
      </c>
      <c r="M3" s="11">
        <v>6</v>
      </c>
      <c r="N3" s="11">
        <f t="shared" si="1"/>
        <v>16</v>
      </c>
      <c r="O3" s="9">
        <v>3</v>
      </c>
      <c r="P3" s="9">
        <v>1</v>
      </c>
      <c r="Q3" s="8">
        <v>712</v>
      </c>
      <c r="R3" s="20">
        <v>590.3333333333334</v>
      </c>
      <c r="S3" s="20">
        <f t="shared" si="2"/>
        <v>525.6666666666666</v>
      </c>
      <c r="T3" s="11">
        <v>6</v>
      </c>
      <c r="U3" s="11">
        <f t="shared" si="3"/>
        <v>22</v>
      </c>
      <c r="V3" s="8">
        <v>3</v>
      </c>
      <c r="W3" s="8">
        <v>1</v>
      </c>
      <c r="X3" s="8">
        <v>763</v>
      </c>
      <c r="Y3" s="20">
        <v>516.1666666666666</v>
      </c>
      <c r="Z3" s="20">
        <f t="shared" si="4"/>
        <v>772.5</v>
      </c>
      <c r="AA3" s="11">
        <v>8</v>
      </c>
      <c r="AB3" s="11">
        <f t="shared" si="5"/>
        <v>30</v>
      </c>
      <c r="AC3" s="8">
        <v>2</v>
      </c>
    </row>
    <row r="4" spans="1:29" ht="12.75">
      <c r="A4" s="9">
        <v>2</v>
      </c>
      <c r="B4" s="9">
        <v>4</v>
      </c>
      <c r="C4" s="10" t="s">
        <v>164</v>
      </c>
      <c r="D4" s="8">
        <v>580</v>
      </c>
      <c r="E4" s="20">
        <v>451.5</v>
      </c>
      <c r="F4" s="20">
        <f t="shared" si="6"/>
        <v>128.5</v>
      </c>
      <c r="G4" s="11">
        <v>8</v>
      </c>
      <c r="H4" s="9">
        <v>2</v>
      </c>
      <c r="I4" s="9">
        <v>2</v>
      </c>
      <c r="J4" s="8">
        <v>1004</v>
      </c>
      <c r="K4" s="20">
        <v>697.5</v>
      </c>
      <c r="L4" s="20">
        <f>J4-K4+F4</f>
        <v>435</v>
      </c>
      <c r="M4" s="11">
        <v>10</v>
      </c>
      <c r="N4" s="11">
        <f t="shared" si="1"/>
        <v>18</v>
      </c>
      <c r="O4" s="9">
        <v>1</v>
      </c>
      <c r="P4" s="9">
        <v>1</v>
      </c>
      <c r="Q4" s="8">
        <v>586</v>
      </c>
      <c r="R4" s="20">
        <v>429.5</v>
      </c>
      <c r="S4" s="20">
        <f>Q4-R4+L4</f>
        <v>591.5</v>
      </c>
      <c r="T4" s="11">
        <v>6</v>
      </c>
      <c r="U4" s="11">
        <f t="shared" si="3"/>
        <v>24</v>
      </c>
      <c r="V4" s="8">
        <v>1</v>
      </c>
      <c r="W4" s="8">
        <v>1</v>
      </c>
      <c r="X4" s="8">
        <v>452</v>
      </c>
      <c r="Y4" s="20">
        <v>442.333333333333</v>
      </c>
      <c r="Z4" s="20">
        <f t="shared" si="4"/>
        <v>601.166666666667</v>
      </c>
      <c r="AA4" s="11">
        <v>6</v>
      </c>
      <c r="AB4" s="11">
        <f t="shared" si="5"/>
        <v>30</v>
      </c>
      <c r="AC4" s="8">
        <v>3</v>
      </c>
    </row>
    <row r="5" spans="1:29" ht="12.75">
      <c r="A5" s="9">
        <v>3</v>
      </c>
      <c r="B5" s="9">
        <v>4</v>
      </c>
      <c r="C5" s="2" t="s">
        <v>250</v>
      </c>
      <c r="D5" s="8">
        <v>686</v>
      </c>
      <c r="E5" s="20">
        <v>662.333333333333</v>
      </c>
      <c r="F5" s="20">
        <f t="shared" si="6"/>
        <v>23.66666666666697</v>
      </c>
      <c r="G5" s="11">
        <v>4</v>
      </c>
      <c r="H5" s="9">
        <v>3</v>
      </c>
      <c r="I5" s="9">
        <v>4</v>
      </c>
      <c r="J5" s="8">
        <v>382</v>
      </c>
      <c r="K5" s="20">
        <v>352.6666666666667</v>
      </c>
      <c r="L5" s="20">
        <f t="shared" si="0"/>
        <v>53.000000000000284</v>
      </c>
      <c r="M5" s="11">
        <v>6</v>
      </c>
      <c r="N5" s="11">
        <f t="shared" si="1"/>
        <v>10</v>
      </c>
      <c r="O5" s="9">
        <v>2</v>
      </c>
      <c r="P5" s="9">
        <v>3</v>
      </c>
      <c r="Q5" s="8">
        <v>499</v>
      </c>
      <c r="R5" s="20">
        <v>206.16666666666666</v>
      </c>
      <c r="S5" s="20">
        <f t="shared" si="2"/>
        <v>345.83333333333366</v>
      </c>
      <c r="T5" s="11">
        <v>10</v>
      </c>
      <c r="U5" s="11">
        <f t="shared" si="3"/>
        <v>20</v>
      </c>
      <c r="V5" s="8">
        <v>3</v>
      </c>
      <c r="W5" s="8">
        <v>2</v>
      </c>
      <c r="X5" s="8">
        <v>684</v>
      </c>
      <c r="Y5" s="20">
        <v>516.1666666666666</v>
      </c>
      <c r="Z5" s="20">
        <f t="shared" si="4"/>
        <v>513.666666666667</v>
      </c>
      <c r="AA5" s="11">
        <v>6</v>
      </c>
      <c r="AB5" s="11">
        <f t="shared" si="5"/>
        <v>26</v>
      </c>
      <c r="AC5" s="8">
        <v>4</v>
      </c>
    </row>
    <row r="6" spans="1:29" ht="12.75">
      <c r="A6" s="9">
        <v>2</v>
      </c>
      <c r="B6" s="9">
        <v>5</v>
      </c>
      <c r="C6" s="2" t="s">
        <v>132</v>
      </c>
      <c r="D6" s="8">
        <v>409</v>
      </c>
      <c r="E6" s="20">
        <v>451.5</v>
      </c>
      <c r="F6" s="20">
        <f t="shared" si="6"/>
        <v>-42.5</v>
      </c>
      <c r="G6" s="11">
        <v>4</v>
      </c>
      <c r="H6" s="9">
        <v>1</v>
      </c>
      <c r="I6" s="9">
        <v>4</v>
      </c>
      <c r="J6" s="8">
        <v>245</v>
      </c>
      <c r="K6" s="20">
        <v>277.666666666667</v>
      </c>
      <c r="L6" s="20">
        <f t="shared" si="0"/>
        <v>-75.16666666666703</v>
      </c>
      <c r="M6" s="11">
        <v>4</v>
      </c>
      <c r="N6" s="11">
        <f t="shared" si="1"/>
        <v>8</v>
      </c>
      <c r="O6" s="9">
        <v>1</v>
      </c>
      <c r="P6" s="9">
        <v>4</v>
      </c>
      <c r="Q6" s="8">
        <v>647</v>
      </c>
      <c r="R6" s="20">
        <v>429.5</v>
      </c>
      <c r="S6" s="20">
        <f t="shared" si="2"/>
        <v>142.33333333333297</v>
      </c>
      <c r="T6" s="11">
        <v>8</v>
      </c>
      <c r="U6" s="11">
        <f t="shared" si="3"/>
        <v>16</v>
      </c>
      <c r="V6" s="8">
        <v>2</v>
      </c>
      <c r="W6" s="8">
        <v>3</v>
      </c>
      <c r="X6" s="8">
        <v>682</v>
      </c>
      <c r="Y6" s="20">
        <v>322</v>
      </c>
      <c r="Z6" s="20">
        <f t="shared" si="4"/>
        <v>502.333333333333</v>
      </c>
      <c r="AA6" s="11">
        <v>10</v>
      </c>
      <c r="AB6" s="11">
        <f t="shared" si="5"/>
        <v>26</v>
      </c>
      <c r="AC6" s="8">
        <v>5</v>
      </c>
    </row>
    <row r="7" spans="1:29" ht="12.75">
      <c r="A7" s="9">
        <v>1</v>
      </c>
      <c r="B7" s="9">
        <v>6</v>
      </c>
      <c r="C7" s="2" t="s">
        <v>151</v>
      </c>
      <c r="D7" s="8">
        <v>176</v>
      </c>
      <c r="E7" s="20">
        <v>71.66666666666667</v>
      </c>
      <c r="F7" s="20">
        <f t="shared" si="6"/>
        <v>104.33333333333333</v>
      </c>
      <c r="G7" s="11">
        <v>10</v>
      </c>
      <c r="H7" s="9">
        <v>3</v>
      </c>
      <c r="I7" s="9">
        <v>1</v>
      </c>
      <c r="J7" s="8">
        <v>266</v>
      </c>
      <c r="K7" s="20">
        <v>352.6666666666667</v>
      </c>
      <c r="L7" s="20">
        <f t="shared" si="0"/>
        <v>17.666666666666643</v>
      </c>
      <c r="M7" s="11">
        <v>4</v>
      </c>
      <c r="N7" s="11">
        <f t="shared" si="1"/>
        <v>14</v>
      </c>
      <c r="O7" s="9">
        <v>2</v>
      </c>
      <c r="P7" s="9">
        <v>2</v>
      </c>
      <c r="Q7" s="8">
        <v>190</v>
      </c>
      <c r="R7" s="20">
        <v>206.16666666666666</v>
      </c>
      <c r="S7" s="20">
        <f t="shared" si="2"/>
        <v>1.4999999999999858</v>
      </c>
      <c r="T7" s="11">
        <v>6</v>
      </c>
      <c r="U7" s="11">
        <f t="shared" si="3"/>
        <v>20</v>
      </c>
      <c r="V7" s="8">
        <v>2</v>
      </c>
      <c r="W7" s="8">
        <v>2</v>
      </c>
      <c r="X7" s="8">
        <v>310</v>
      </c>
      <c r="Y7" s="20">
        <v>322</v>
      </c>
      <c r="Z7" s="20">
        <f t="shared" si="4"/>
        <v>-10.500000000000014</v>
      </c>
      <c r="AA7" s="11">
        <v>4</v>
      </c>
      <c r="AB7" s="11">
        <f t="shared" si="5"/>
        <v>24</v>
      </c>
      <c r="AC7" s="8">
        <v>6</v>
      </c>
    </row>
    <row r="8" spans="1:29" ht="12.75">
      <c r="A8" s="9">
        <v>2</v>
      </c>
      <c r="B8" s="9">
        <v>6</v>
      </c>
      <c r="C8" s="2" t="s">
        <v>127</v>
      </c>
      <c r="D8" s="8">
        <v>437</v>
      </c>
      <c r="E8" s="20">
        <v>451.5</v>
      </c>
      <c r="F8" s="20">
        <f t="shared" si="6"/>
        <v>-14.5</v>
      </c>
      <c r="G8" s="11">
        <v>6</v>
      </c>
      <c r="H8" s="9">
        <v>3</v>
      </c>
      <c r="I8" s="9">
        <v>3</v>
      </c>
      <c r="J8" s="8">
        <v>260</v>
      </c>
      <c r="K8" s="20">
        <v>352.6666666666667</v>
      </c>
      <c r="L8" s="20">
        <f t="shared" si="0"/>
        <v>-107.16666666666669</v>
      </c>
      <c r="M8" s="11">
        <v>2</v>
      </c>
      <c r="N8" s="11">
        <f t="shared" si="1"/>
        <v>8</v>
      </c>
      <c r="O8" s="9">
        <v>1</v>
      </c>
      <c r="P8" s="9">
        <v>5</v>
      </c>
      <c r="Q8" s="8">
        <v>684</v>
      </c>
      <c r="R8" s="20">
        <v>429.5</v>
      </c>
      <c r="S8" s="20">
        <f t="shared" si="2"/>
        <v>147.33333333333331</v>
      </c>
      <c r="T8" s="11">
        <v>10</v>
      </c>
      <c r="U8" s="11">
        <f t="shared" si="3"/>
        <v>18</v>
      </c>
      <c r="V8" s="8">
        <v>1</v>
      </c>
      <c r="W8" s="8">
        <v>3</v>
      </c>
      <c r="X8" s="8">
        <v>426</v>
      </c>
      <c r="Y8" s="20">
        <v>442.333333333333</v>
      </c>
      <c r="Z8" s="20">
        <f t="shared" si="4"/>
        <v>131.00000000000034</v>
      </c>
      <c r="AA8" s="11">
        <v>4</v>
      </c>
      <c r="AB8" s="11">
        <f t="shared" si="5"/>
        <v>22</v>
      </c>
      <c r="AC8" s="8">
        <v>7</v>
      </c>
    </row>
    <row r="9" spans="1:29" ht="12.75">
      <c r="A9" s="9">
        <v>1</v>
      </c>
      <c r="B9" s="9">
        <v>4</v>
      </c>
      <c r="C9" s="2" t="s">
        <v>251</v>
      </c>
      <c r="D9" s="8">
        <v>31</v>
      </c>
      <c r="E9" s="20">
        <v>71.66666666666667</v>
      </c>
      <c r="F9" s="20">
        <f t="shared" si="6"/>
        <v>-40.66666666666667</v>
      </c>
      <c r="G9" s="11">
        <v>4</v>
      </c>
      <c r="H9" s="9">
        <v>2</v>
      </c>
      <c r="I9" s="9">
        <v>4</v>
      </c>
      <c r="J9" s="8">
        <v>890</v>
      </c>
      <c r="K9" s="20">
        <v>697.5</v>
      </c>
      <c r="L9" s="20">
        <f t="shared" si="0"/>
        <v>151.83333333333331</v>
      </c>
      <c r="M9" s="11">
        <v>8</v>
      </c>
      <c r="N9" s="11">
        <f t="shared" si="1"/>
        <v>12</v>
      </c>
      <c r="O9" s="9">
        <v>1</v>
      </c>
      <c r="P9" s="9">
        <v>2</v>
      </c>
      <c r="Q9" s="8">
        <v>192</v>
      </c>
      <c r="R9" s="20">
        <v>429.5</v>
      </c>
      <c r="S9" s="20">
        <f t="shared" si="2"/>
        <v>-85.66666666666669</v>
      </c>
      <c r="T9" s="11">
        <v>2</v>
      </c>
      <c r="U9" s="11">
        <f t="shared" si="3"/>
        <v>14</v>
      </c>
      <c r="V9" s="8">
        <v>1</v>
      </c>
      <c r="W9" s="8">
        <v>4</v>
      </c>
      <c r="X9" s="8">
        <v>555</v>
      </c>
      <c r="Y9" s="20">
        <v>442.333333333333</v>
      </c>
      <c r="Z9" s="20">
        <f t="shared" si="4"/>
        <v>27.00000000000034</v>
      </c>
      <c r="AA9" s="11">
        <v>8</v>
      </c>
      <c r="AB9" s="11">
        <f t="shared" si="5"/>
        <v>22</v>
      </c>
      <c r="AC9" s="8">
        <v>8</v>
      </c>
    </row>
    <row r="10" spans="1:29" ht="12.75">
      <c r="A10" s="9">
        <v>2</v>
      </c>
      <c r="B10" s="9">
        <v>1</v>
      </c>
      <c r="C10" s="2" t="s">
        <v>244</v>
      </c>
      <c r="D10" s="8">
        <v>310</v>
      </c>
      <c r="E10" s="20">
        <v>451.5</v>
      </c>
      <c r="F10" s="20">
        <f t="shared" si="6"/>
        <v>-141.5</v>
      </c>
      <c r="G10" s="11">
        <v>2</v>
      </c>
      <c r="H10" s="9">
        <v>3</v>
      </c>
      <c r="I10" s="9">
        <v>5</v>
      </c>
      <c r="J10" s="8">
        <v>593</v>
      </c>
      <c r="K10" s="20">
        <v>352.6666666666667</v>
      </c>
      <c r="L10" s="20">
        <f t="shared" si="0"/>
        <v>98.83333333333331</v>
      </c>
      <c r="M10" s="11">
        <v>10</v>
      </c>
      <c r="N10" s="11">
        <f t="shared" si="1"/>
        <v>12</v>
      </c>
      <c r="O10" s="9">
        <v>1</v>
      </c>
      <c r="P10" s="9">
        <v>3</v>
      </c>
      <c r="Q10" s="8">
        <v>68</v>
      </c>
      <c r="R10" s="20">
        <v>429.5</v>
      </c>
      <c r="S10" s="20">
        <f t="shared" si="2"/>
        <v>-262.6666666666667</v>
      </c>
      <c r="T10" s="11">
        <v>0</v>
      </c>
      <c r="U10" s="11">
        <f t="shared" si="3"/>
        <v>12</v>
      </c>
      <c r="V10" s="8">
        <v>1</v>
      </c>
      <c r="W10" s="8">
        <v>5</v>
      </c>
      <c r="X10" s="8">
        <v>625</v>
      </c>
      <c r="Y10" s="20">
        <v>442.333333333333</v>
      </c>
      <c r="Z10" s="20">
        <f t="shared" si="4"/>
        <v>-79.99999999999966</v>
      </c>
      <c r="AA10" s="11">
        <v>10</v>
      </c>
      <c r="AB10" s="11">
        <f t="shared" si="5"/>
        <v>22</v>
      </c>
      <c r="AC10" s="8">
        <v>9</v>
      </c>
    </row>
    <row r="11" spans="1:29" ht="12.75">
      <c r="A11" s="9">
        <v>3</v>
      </c>
      <c r="B11" s="9">
        <v>3</v>
      </c>
      <c r="C11" s="2" t="s">
        <v>249</v>
      </c>
      <c r="D11" s="8">
        <v>928</v>
      </c>
      <c r="E11" s="20">
        <v>662.333333333333</v>
      </c>
      <c r="F11" s="20">
        <f t="shared" si="6"/>
        <v>265.66666666666697</v>
      </c>
      <c r="G11" s="11">
        <v>10</v>
      </c>
      <c r="H11" s="9">
        <v>1</v>
      </c>
      <c r="I11" s="9">
        <v>1</v>
      </c>
      <c r="J11" s="8">
        <v>338</v>
      </c>
      <c r="K11" s="20">
        <v>277.666666666667</v>
      </c>
      <c r="L11" s="20">
        <f t="shared" si="0"/>
        <v>325.99999999999994</v>
      </c>
      <c r="M11" s="11">
        <v>8</v>
      </c>
      <c r="N11" s="11">
        <f t="shared" si="1"/>
        <v>18</v>
      </c>
      <c r="O11" s="9">
        <v>2</v>
      </c>
      <c r="P11" s="9">
        <v>1</v>
      </c>
      <c r="Q11" s="8">
        <v>80</v>
      </c>
      <c r="R11" s="20">
        <v>206.16666666666666</v>
      </c>
      <c r="S11" s="20">
        <f t="shared" si="2"/>
        <v>199.8333333333333</v>
      </c>
      <c r="T11" s="11">
        <v>0</v>
      </c>
      <c r="U11" s="11">
        <f t="shared" si="3"/>
        <v>18</v>
      </c>
      <c r="V11" s="8">
        <v>1</v>
      </c>
      <c r="W11" s="8">
        <v>2</v>
      </c>
      <c r="X11" s="8">
        <v>422</v>
      </c>
      <c r="Y11" s="20">
        <v>442.333333333333</v>
      </c>
      <c r="Z11" s="20">
        <f t="shared" si="4"/>
        <v>179.5000000000003</v>
      </c>
      <c r="AA11" s="11">
        <v>2</v>
      </c>
      <c r="AB11" s="11">
        <f t="shared" si="5"/>
        <v>20</v>
      </c>
      <c r="AC11" s="8">
        <v>10</v>
      </c>
    </row>
    <row r="12" spans="1:29" ht="12.75">
      <c r="A12" s="9">
        <v>3</v>
      </c>
      <c r="B12" s="9">
        <v>1</v>
      </c>
      <c r="C12" s="2" t="s">
        <v>245</v>
      </c>
      <c r="D12" s="8">
        <v>862</v>
      </c>
      <c r="E12" s="20">
        <v>662.333333333333</v>
      </c>
      <c r="F12" s="20">
        <f t="shared" si="6"/>
        <v>199.66666666666697</v>
      </c>
      <c r="G12" s="11">
        <v>8</v>
      </c>
      <c r="H12" s="9">
        <v>3</v>
      </c>
      <c r="I12" s="9">
        <v>2</v>
      </c>
      <c r="J12" s="8">
        <v>140</v>
      </c>
      <c r="K12" s="20">
        <v>352.6666666666667</v>
      </c>
      <c r="L12" s="20">
        <f t="shared" si="0"/>
        <v>-12.999999999999716</v>
      </c>
      <c r="M12" s="11">
        <v>0</v>
      </c>
      <c r="N12" s="11">
        <f t="shared" si="1"/>
        <v>8</v>
      </c>
      <c r="O12" s="9">
        <v>2</v>
      </c>
      <c r="P12" s="9">
        <v>4</v>
      </c>
      <c r="Q12" s="8">
        <v>226</v>
      </c>
      <c r="R12" s="20">
        <v>206.16666666666666</v>
      </c>
      <c r="S12" s="20">
        <f t="shared" si="2"/>
        <v>6.833333333333627</v>
      </c>
      <c r="T12" s="11">
        <v>8</v>
      </c>
      <c r="U12" s="11">
        <f t="shared" si="3"/>
        <v>16</v>
      </c>
      <c r="V12" s="8">
        <v>3</v>
      </c>
      <c r="W12" s="8">
        <v>3</v>
      </c>
      <c r="X12" s="8">
        <v>414</v>
      </c>
      <c r="Y12" s="20">
        <v>516.1666666666666</v>
      </c>
      <c r="Z12" s="20">
        <f t="shared" si="4"/>
        <v>-95.333333333333</v>
      </c>
      <c r="AA12" s="11">
        <v>4</v>
      </c>
      <c r="AB12" s="11">
        <f t="shared" si="5"/>
        <v>20</v>
      </c>
      <c r="AC12" s="8">
        <v>11</v>
      </c>
    </row>
    <row r="13" spans="1:29" ht="12.75">
      <c r="A13" s="9">
        <v>1</v>
      </c>
      <c r="B13" s="9">
        <v>1</v>
      </c>
      <c r="C13" s="2" t="s">
        <v>150</v>
      </c>
      <c r="D13" s="8">
        <v>-53</v>
      </c>
      <c r="E13" s="20">
        <v>71.66666666666667</v>
      </c>
      <c r="F13" s="20">
        <f t="shared" si="6"/>
        <v>-124.66666666666667</v>
      </c>
      <c r="G13" s="11">
        <v>0</v>
      </c>
      <c r="H13" s="9">
        <v>3</v>
      </c>
      <c r="I13" s="9">
        <v>6</v>
      </c>
      <c r="J13" s="8">
        <v>475</v>
      </c>
      <c r="K13" s="20">
        <v>352.6666666666667</v>
      </c>
      <c r="L13" s="20">
        <f t="shared" si="0"/>
        <v>-2.333333333333357</v>
      </c>
      <c r="M13" s="11">
        <v>8</v>
      </c>
      <c r="N13" s="11">
        <f t="shared" si="1"/>
        <v>8</v>
      </c>
      <c r="O13" s="9">
        <v>3</v>
      </c>
      <c r="P13" s="9">
        <v>4</v>
      </c>
      <c r="Q13" s="8">
        <v>219</v>
      </c>
      <c r="R13" s="20">
        <v>590.3333333333334</v>
      </c>
      <c r="S13" s="20">
        <f t="shared" si="2"/>
        <v>-373.66666666666674</v>
      </c>
      <c r="T13" s="11">
        <v>0</v>
      </c>
      <c r="U13" s="11">
        <f t="shared" si="3"/>
        <v>8</v>
      </c>
      <c r="V13" s="8">
        <v>3</v>
      </c>
      <c r="W13" s="8">
        <v>5</v>
      </c>
      <c r="X13" s="8">
        <v>814</v>
      </c>
      <c r="Y13" s="20">
        <v>516.1666666666666</v>
      </c>
      <c r="Z13" s="20">
        <f t="shared" si="4"/>
        <v>-75.83333333333337</v>
      </c>
      <c r="AA13" s="11">
        <v>10</v>
      </c>
      <c r="AB13" s="11">
        <f t="shared" si="5"/>
        <v>18</v>
      </c>
      <c r="AC13" s="8">
        <v>12</v>
      </c>
    </row>
    <row r="14" spans="1:29" ht="12.75">
      <c r="A14" s="9">
        <v>3</v>
      </c>
      <c r="B14" s="9">
        <v>5</v>
      </c>
      <c r="C14" s="2" t="s">
        <v>253</v>
      </c>
      <c r="D14" s="8">
        <v>38</v>
      </c>
      <c r="E14" s="20">
        <v>662.333333333333</v>
      </c>
      <c r="F14" s="20">
        <f t="shared" si="6"/>
        <v>-624.333333333333</v>
      </c>
      <c r="G14" s="11">
        <v>0</v>
      </c>
      <c r="H14" s="9">
        <v>1</v>
      </c>
      <c r="I14" s="9">
        <v>6</v>
      </c>
      <c r="J14" s="8">
        <v>282</v>
      </c>
      <c r="K14" s="20">
        <v>277.666666666667</v>
      </c>
      <c r="L14" s="20">
        <f t="shared" si="0"/>
        <v>-620</v>
      </c>
      <c r="M14" s="11">
        <v>6</v>
      </c>
      <c r="N14" s="11">
        <f t="shared" si="1"/>
        <v>6</v>
      </c>
      <c r="O14" s="9">
        <v>3</v>
      </c>
      <c r="P14" s="9">
        <v>6</v>
      </c>
      <c r="Q14" s="8">
        <v>892</v>
      </c>
      <c r="R14" s="20">
        <v>590.3333333333334</v>
      </c>
      <c r="S14" s="20">
        <f t="shared" si="2"/>
        <v>-318.33333333333337</v>
      </c>
      <c r="T14" s="11">
        <v>10</v>
      </c>
      <c r="U14" s="11">
        <f t="shared" si="3"/>
        <v>16</v>
      </c>
      <c r="V14" s="8">
        <v>3</v>
      </c>
      <c r="W14" s="8">
        <v>4</v>
      </c>
      <c r="X14" s="8">
        <v>353</v>
      </c>
      <c r="Y14" s="20">
        <v>516.1666666666666</v>
      </c>
      <c r="Z14" s="20">
        <f t="shared" si="4"/>
        <v>-481.5</v>
      </c>
      <c r="AA14" s="11">
        <v>2</v>
      </c>
      <c r="AB14" s="11">
        <f t="shared" si="5"/>
        <v>18</v>
      </c>
      <c r="AC14" s="8">
        <v>13</v>
      </c>
    </row>
    <row r="15" spans="1:29" ht="12.75">
      <c r="A15" s="9">
        <v>1</v>
      </c>
      <c r="B15" s="9">
        <v>5</v>
      </c>
      <c r="C15" s="2" t="s">
        <v>252</v>
      </c>
      <c r="D15" s="8">
        <v>158</v>
      </c>
      <c r="E15" s="20">
        <v>71.66666666666667</v>
      </c>
      <c r="F15" s="20">
        <f t="shared" si="6"/>
        <v>86.33333333333333</v>
      </c>
      <c r="G15" s="11">
        <v>8</v>
      </c>
      <c r="H15" s="9">
        <v>1</v>
      </c>
      <c r="I15" s="9">
        <v>2</v>
      </c>
      <c r="J15" s="8">
        <v>234</v>
      </c>
      <c r="K15" s="20">
        <v>277.666666666667</v>
      </c>
      <c r="L15" s="20">
        <f t="shared" si="0"/>
        <v>42.6666666666663</v>
      </c>
      <c r="M15" s="11">
        <v>2</v>
      </c>
      <c r="N15" s="11">
        <f t="shared" si="1"/>
        <v>10</v>
      </c>
      <c r="O15" s="9">
        <v>3</v>
      </c>
      <c r="P15" s="9">
        <v>3</v>
      </c>
      <c r="Q15" s="8">
        <v>626</v>
      </c>
      <c r="R15" s="20">
        <v>590.3333333333334</v>
      </c>
      <c r="S15" s="20">
        <f t="shared" si="2"/>
        <v>78.33333333333293</v>
      </c>
      <c r="T15" s="11">
        <v>4</v>
      </c>
      <c r="U15" s="11">
        <f t="shared" si="3"/>
        <v>14</v>
      </c>
      <c r="V15" s="8">
        <v>2</v>
      </c>
      <c r="W15" s="8">
        <v>4</v>
      </c>
      <c r="X15" s="8">
        <v>202</v>
      </c>
      <c r="Y15" s="20">
        <v>322</v>
      </c>
      <c r="Z15" s="20">
        <f t="shared" si="4"/>
        <v>-41.66666666666707</v>
      </c>
      <c r="AA15" s="11">
        <v>2</v>
      </c>
      <c r="AB15" s="11">
        <f t="shared" si="5"/>
        <v>16</v>
      </c>
      <c r="AC15" s="8">
        <v>14</v>
      </c>
    </row>
    <row r="16" spans="1:29" ht="12.75">
      <c r="A16" s="9">
        <v>1</v>
      </c>
      <c r="B16" s="9">
        <v>3</v>
      </c>
      <c r="C16" s="2" t="s">
        <v>163</v>
      </c>
      <c r="D16" s="8">
        <v>103</v>
      </c>
      <c r="E16" s="20">
        <v>71.66666666666667</v>
      </c>
      <c r="F16" s="20">
        <f t="shared" si="6"/>
        <v>31.33333333333333</v>
      </c>
      <c r="G16" s="11">
        <v>6</v>
      </c>
      <c r="H16" s="9">
        <v>2</v>
      </c>
      <c r="I16" s="9">
        <v>3</v>
      </c>
      <c r="J16" s="8">
        <v>433</v>
      </c>
      <c r="K16" s="20">
        <v>697.5</v>
      </c>
      <c r="L16" s="20">
        <f t="shared" si="0"/>
        <v>-233.16666666666669</v>
      </c>
      <c r="M16" s="11">
        <v>2</v>
      </c>
      <c r="N16" s="11">
        <f t="shared" si="1"/>
        <v>8</v>
      </c>
      <c r="O16" s="9">
        <v>2</v>
      </c>
      <c r="P16" s="9">
        <v>5</v>
      </c>
      <c r="Q16" s="8">
        <v>122</v>
      </c>
      <c r="R16" s="20">
        <v>206.16666666666666</v>
      </c>
      <c r="S16" s="20">
        <f t="shared" si="2"/>
        <v>-317.33333333333337</v>
      </c>
      <c r="T16" s="11">
        <v>4</v>
      </c>
      <c r="U16" s="11">
        <f t="shared" si="3"/>
        <v>12</v>
      </c>
      <c r="V16" s="8">
        <v>2</v>
      </c>
      <c r="W16" s="8">
        <v>5</v>
      </c>
      <c r="X16" s="8">
        <v>-234</v>
      </c>
      <c r="Y16" s="20">
        <v>322</v>
      </c>
      <c r="Z16" s="20">
        <f t="shared" si="4"/>
        <v>-873.3333333333334</v>
      </c>
      <c r="AA16" s="11">
        <v>0</v>
      </c>
      <c r="AB16" s="11">
        <f t="shared" si="5"/>
        <v>12</v>
      </c>
      <c r="AC16" s="8">
        <v>15</v>
      </c>
    </row>
    <row r="17" spans="1:29" ht="12.75">
      <c r="A17" s="9">
        <v>1</v>
      </c>
      <c r="B17" s="9">
        <v>2</v>
      </c>
      <c r="C17" s="2" t="s">
        <v>247</v>
      </c>
      <c r="D17" s="8">
        <v>15</v>
      </c>
      <c r="E17" s="20">
        <v>71.66666666666667</v>
      </c>
      <c r="F17" s="20">
        <f t="shared" si="6"/>
        <v>-56.66666666666667</v>
      </c>
      <c r="G17" s="11">
        <v>2</v>
      </c>
      <c r="H17" s="9">
        <v>1</v>
      </c>
      <c r="I17" s="9">
        <v>5</v>
      </c>
      <c r="J17" s="8">
        <v>173</v>
      </c>
      <c r="K17" s="20">
        <v>277.666666666667</v>
      </c>
      <c r="L17" s="20">
        <f t="shared" si="0"/>
        <v>-161.3333333333337</v>
      </c>
      <c r="M17" s="11">
        <v>0</v>
      </c>
      <c r="N17" s="11">
        <f t="shared" si="1"/>
        <v>2</v>
      </c>
      <c r="O17" s="9">
        <v>2</v>
      </c>
      <c r="P17" s="9">
        <v>6</v>
      </c>
      <c r="Q17" s="8">
        <v>120</v>
      </c>
      <c r="R17" s="20">
        <v>206.16666666666666</v>
      </c>
      <c r="S17" s="20">
        <f t="shared" si="2"/>
        <v>-247.50000000000037</v>
      </c>
      <c r="T17" s="11">
        <v>2</v>
      </c>
      <c r="U17" s="11">
        <f t="shared" si="3"/>
        <v>4</v>
      </c>
      <c r="V17" s="8">
        <v>2</v>
      </c>
      <c r="W17" s="8">
        <v>6</v>
      </c>
      <c r="X17" s="8">
        <v>471</v>
      </c>
      <c r="Y17" s="20">
        <v>322</v>
      </c>
      <c r="Z17" s="20">
        <f t="shared" si="4"/>
        <v>-98.50000000000037</v>
      </c>
      <c r="AA17" s="11">
        <v>6</v>
      </c>
      <c r="AB17" s="11">
        <f t="shared" si="5"/>
        <v>10</v>
      </c>
      <c r="AC17" s="8">
        <v>16</v>
      </c>
    </row>
    <row r="18" spans="1:29" ht="12.75">
      <c r="A18" s="9">
        <v>3</v>
      </c>
      <c r="B18" s="9">
        <v>2</v>
      </c>
      <c r="C18" s="2" t="s">
        <v>179</v>
      </c>
      <c r="D18" s="8">
        <v>654</v>
      </c>
      <c r="E18" s="20">
        <v>662.333333333333</v>
      </c>
      <c r="F18" s="20">
        <f t="shared" si="6"/>
        <v>-8.33333333333303</v>
      </c>
      <c r="G18" s="11">
        <v>2</v>
      </c>
      <c r="H18" s="9">
        <v>2</v>
      </c>
      <c r="I18" s="9">
        <v>5</v>
      </c>
      <c r="J18" s="8">
        <v>594</v>
      </c>
      <c r="K18" s="20">
        <v>697.5</v>
      </c>
      <c r="L18" s="20">
        <f t="shared" si="0"/>
        <v>-111.83333333333303</v>
      </c>
      <c r="M18" s="11">
        <v>4</v>
      </c>
      <c r="N18" s="11">
        <f t="shared" si="1"/>
        <v>6</v>
      </c>
      <c r="O18" s="9">
        <v>3</v>
      </c>
      <c r="P18" s="9">
        <v>5</v>
      </c>
      <c r="Q18" s="8">
        <v>246</v>
      </c>
      <c r="R18" s="20">
        <v>590.3333333333334</v>
      </c>
      <c r="S18" s="20">
        <f t="shared" si="2"/>
        <v>-456.1666666666664</v>
      </c>
      <c r="T18" s="11">
        <v>2</v>
      </c>
      <c r="U18" s="11">
        <f t="shared" si="3"/>
        <v>8</v>
      </c>
      <c r="V18" s="8">
        <v>3</v>
      </c>
      <c r="W18" s="8">
        <v>6</v>
      </c>
      <c r="X18" s="8">
        <v>69</v>
      </c>
      <c r="Y18" s="20">
        <v>516.1666666666666</v>
      </c>
      <c r="Z18" s="20">
        <f t="shared" si="4"/>
        <v>-903.333333333333</v>
      </c>
      <c r="AA18" s="11">
        <v>0</v>
      </c>
      <c r="AB18" s="11">
        <f t="shared" si="5"/>
        <v>8</v>
      </c>
      <c r="AC18" s="8">
        <v>17</v>
      </c>
    </row>
    <row r="19" spans="1:29" ht="12.75">
      <c r="A19" s="9">
        <v>2</v>
      </c>
      <c r="B19" s="9">
        <v>3</v>
      </c>
      <c r="C19" s="2" t="s">
        <v>248</v>
      </c>
      <c r="D19" s="8">
        <v>256</v>
      </c>
      <c r="E19" s="20">
        <v>451.5</v>
      </c>
      <c r="F19" s="20">
        <f t="shared" si="6"/>
        <v>-195.5</v>
      </c>
      <c r="G19" s="11">
        <v>0</v>
      </c>
      <c r="H19" s="9">
        <v>2</v>
      </c>
      <c r="I19" s="9">
        <v>6</v>
      </c>
      <c r="J19" s="8">
        <v>428</v>
      </c>
      <c r="K19" s="20">
        <v>697.5</v>
      </c>
      <c r="L19" s="20">
        <f t="shared" si="0"/>
        <v>-465</v>
      </c>
      <c r="M19" s="11">
        <v>0</v>
      </c>
      <c r="N19" s="11">
        <f t="shared" si="1"/>
        <v>0</v>
      </c>
      <c r="O19" s="9">
        <v>1</v>
      </c>
      <c r="P19" s="9">
        <v>6</v>
      </c>
      <c r="Q19" s="8">
        <v>400</v>
      </c>
      <c r="R19" s="20">
        <v>429.5</v>
      </c>
      <c r="S19" s="20">
        <f t="shared" si="2"/>
        <v>-494.5</v>
      </c>
      <c r="T19" s="11">
        <v>4</v>
      </c>
      <c r="U19" s="11">
        <f t="shared" si="3"/>
        <v>4</v>
      </c>
      <c r="V19" s="8">
        <v>1</v>
      </c>
      <c r="W19" s="8">
        <v>6</v>
      </c>
      <c r="X19" s="8">
        <v>174</v>
      </c>
      <c r="Y19" s="20">
        <v>442.333333333333</v>
      </c>
      <c r="Z19" s="20">
        <f>X19-Y19+S19</f>
        <v>-762.833333333333</v>
      </c>
      <c r="AA19" s="11">
        <v>0</v>
      </c>
      <c r="AB19" s="11">
        <f t="shared" si="5"/>
        <v>4</v>
      </c>
      <c r="AC19" s="8">
        <v>18</v>
      </c>
    </row>
    <row r="20" spans="3:26" ht="12.75">
      <c r="C20" s="2"/>
      <c r="E20" s="20"/>
      <c r="F20" s="20"/>
      <c r="K20" s="20"/>
      <c r="L20" s="20"/>
      <c r="R20" s="20"/>
      <c r="S20" s="20"/>
      <c r="Y20" s="20"/>
      <c r="Z20" s="20"/>
    </row>
    <row r="21" spans="1:30" ht="12.75">
      <c r="A21" s="9" t="s">
        <v>113</v>
      </c>
      <c r="B21" s="9" t="s">
        <v>114</v>
      </c>
      <c r="C21" s="30" t="s">
        <v>122</v>
      </c>
      <c r="D21" s="30"/>
      <c r="E21" s="30"/>
      <c r="F21" s="30"/>
      <c r="H21" s="9" t="s">
        <v>115</v>
      </c>
      <c r="I21" s="9" t="s">
        <v>116</v>
      </c>
      <c r="O21" s="9" t="s">
        <v>117</v>
      </c>
      <c r="P21" s="9" t="s">
        <v>118</v>
      </c>
      <c r="V21" s="8" t="s">
        <v>119</v>
      </c>
      <c r="W21" s="8" t="s">
        <v>120</v>
      </c>
      <c r="AC21" s="8" t="s">
        <v>125</v>
      </c>
      <c r="AD21" s="8" t="s">
        <v>126</v>
      </c>
    </row>
    <row r="22" spans="1:30" ht="12.75">
      <c r="A22" s="9">
        <v>3</v>
      </c>
      <c r="B22" s="9">
        <v>6</v>
      </c>
      <c r="C22" s="2" t="s">
        <v>162</v>
      </c>
      <c r="D22" s="23">
        <v>876</v>
      </c>
      <c r="E22" s="20">
        <v>679.3333333333334</v>
      </c>
      <c r="F22" s="20">
        <f>D22-E22</f>
        <v>196.66666666666663</v>
      </c>
      <c r="G22" s="11">
        <v>6</v>
      </c>
      <c r="H22" s="9">
        <v>1</v>
      </c>
      <c r="I22" s="9">
        <v>3</v>
      </c>
      <c r="J22" s="8">
        <v>394</v>
      </c>
      <c r="K22" s="20">
        <v>277.833333333333</v>
      </c>
      <c r="L22" s="20">
        <f aca="true" t="shared" si="7" ref="L22:L39">J22-K22+F22</f>
        <v>312.83333333333366</v>
      </c>
      <c r="M22" s="11">
        <v>10</v>
      </c>
      <c r="N22" s="11">
        <f aca="true" t="shared" si="8" ref="N22:N39">G22+M22</f>
        <v>16</v>
      </c>
      <c r="O22" s="9">
        <v>3</v>
      </c>
      <c r="P22" s="9">
        <v>2</v>
      </c>
      <c r="Q22" s="8">
        <v>847</v>
      </c>
      <c r="R22" s="20">
        <v>590.3333333333334</v>
      </c>
      <c r="S22" s="20">
        <f aca="true" t="shared" si="9" ref="S22:S39">Q22-R22+L22</f>
        <v>569.5000000000002</v>
      </c>
      <c r="T22" s="11">
        <v>8</v>
      </c>
      <c r="U22" s="11">
        <f aca="true" t="shared" si="10" ref="U22:U39">T22+N22</f>
        <v>24</v>
      </c>
      <c r="V22" s="8">
        <v>2</v>
      </c>
      <c r="W22" s="8">
        <v>1</v>
      </c>
      <c r="X22" s="8">
        <v>501</v>
      </c>
      <c r="Y22" s="20">
        <v>322</v>
      </c>
      <c r="Z22" s="20">
        <f aca="true" t="shared" si="11" ref="Z22:Z38">X22-Y22+S22</f>
        <v>748.5000000000002</v>
      </c>
      <c r="AA22" s="11">
        <v>8</v>
      </c>
      <c r="AB22" s="11">
        <f aca="true" t="shared" si="12" ref="AB22:AB39">AA22+U22</f>
        <v>32</v>
      </c>
      <c r="AC22" s="8">
        <v>1</v>
      </c>
      <c r="AD22" s="8">
        <v>1</v>
      </c>
    </row>
    <row r="23" spans="1:30" ht="12.75">
      <c r="A23" s="9">
        <v>2</v>
      </c>
      <c r="B23" s="9">
        <v>2</v>
      </c>
      <c r="C23" s="2" t="s">
        <v>304</v>
      </c>
      <c r="D23" s="23">
        <v>684</v>
      </c>
      <c r="E23" s="20">
        <v>420.5</v>
      </c>
      <c r="F23" s="20">
        <f aca="true" t="shared" si="13" ref="F23:F39">D23-E23</f>
        <v>263.5</v>
      </c>
      <c r="G23" s="11">
        <v>10</v>
      </c>
      <c r="H23" s="9">
        <v>2</v>
      </c>
      <c r="I23" s="9">
        <v>1</v>
      </c>
      <c r="J23" s="23">
        <v>838</v>
      </c>
      <c r="K23" s="20">
        <v>703.5</v>
      </c>
      <c r="L23" s="20">
        <f t="shared" si="7"/>
        <v>398</v>
      </c>
      <c r="M23" s="11">
        <v>6</v>
      </c>
      <c r="N23" s="11">
        <f t="shared" si="8"/>
        <v>16</v>
      </c>
      <c r="O23" s="9">
        <v>3</v>
      </c>
      <c r="P23" s="9">
        <v>1</v>
      </c>
      <c r="Q23" s="8">
        <v>712</v>
      </c>
      <c r="R23" s="20">
        <v>590.3333333333334</v>
      </c>
      <c r="S23" s="20">
        <f t="shared" si="9"/>
        <v>519.6666666666666</v>
      </c>
      <c r="T23" s="11">
        <v>6</v>
      </c>
      <c r="U23" s="11">
        <f t="shared" si="10"/>
        <v>22</v>
      </c>
      <c r="V23" s="8">
        <v>3</v>
      </c>
      <c r="W23" s="8">
        <v>1</v>
      </c>
      <c r="X23" s="8">
        <v>763</v>
      </c>
      <c r="Y23" s="20">
        <v>516.3333333333334</v>
      </c>
      <c r="Z23" s="20">
        <f t="shared" si="11"/>
        <v>766.3333333333333</v>
      </c>
      <c r="AA23" s="11">
        <v>8</v>
      </c>
      <c r="AB23" s="11">
        <f t="shared" si="12"/>
        <v>30</v>
      </c>
      <c r="AC23" s="8">
        <v>2</v>
      </c>
      <c r="AD23" s="8">
        <v>2</v>
      </c>
    </row>
    <row r="24" spans="1:30" ht="12.75">
      <c r="A24" s="9">
        <v>2</v>
      </c>
      <c r="B24" s="9">
        <v>4</v>
      </c>
      <c r="C24" s="10" t="s">
        <v>164</v>
      </c>
      <c r="D24" s="8">
        <v>580</v>
      </c>
      <c r="E24" s="20">
        <v>420.5</v>
      </c>
      <c r="F24" s="20">
        <f t="shared" si="13"/>
        <v>159.5</v>
      </c>
      <c r="G24" s="11">
        <v>8</v>
      </c>
      <c r="H24" s="9">
        <v>2</v>
      </c>
      <c r="I24" s="9">
        <v>2</v>
      </c>
      <c r="J24" s="23">
        <v>1014</v>
      </c>
      <c r="K24" s="20">
        <v>703.5</v>
      </c>
      <c r="L24" s="20">
        <f>J24-K24+F24</f>
        <v>470</v>
      </c>
      <c r="M24" s="11">
        <v>10</v>
      </c>
      <c r="N24" s="11">
        <f t="shared" si="8"/>
        <v>18</v>
      </c>
      <c r="O24" s="9">
        <v>1</v>
      </c>
      <c r="P24" s="9">
        <v>1</v>
      </c>
      <c r="Q24" s="8">
        <v>586</v>
      </c>
      <c r="R24" s="20">
        <v>409.1666666666667</v>
      </c>
      <c r="S24" s="20">
        <f>Q24-R24+L24</f>
        <v>646.8333333333333</v>
      </c>
      <c r="T24" s="11">
        <v>6</v>
      </c>
      <c r="U24" s="11">
        <f t="shared" si="10"/>
        <v>24</v>
      </c>
      <c r="V24" s="8">
        <v>1</v>
      </c>
      <c r="W24" s="8">
        <v>1</v>
      </c>
      <c r="X24" s="23">
        <v>512</v>
      </c>
      <c r="Y24" s="20">
        <v>452.333333333333</v>
      </c>
      <c r="Z24" s="20">
        <f t="shared" si="11"/>
        <v>706.5000000000002</v>
      </c>
      <c r="AA24" s="11">
        <v>6</v>
      </c>
      <c r="AB24" s="11">
        <f t="shared" si="12"/>
        <v>30</v>
      </c>
      <c r="AC24" s="8">
        <v>3</v>
      </c>
      <c r="AD24" s="8">
        <v>3</v>
      </c>
    </row>
    <row r="25" spans="1:30" ht="12.75">
      <c r="A25" s="9">
        <v>2</v>
      </c>
      <c r="B25" s="9">
        <v>5</v>
      </c>
      <c r="C25" s="2" t="s">
        <v>132</v>
      </c>
      <c r="D25" s="8">
        <v>409</v>
      </c>
      <c r="E25" s="20">
        <v>420.5</v>
      </c>
      <c r="F25" s="20">
        <f t="shared" si="13"/>
        <v>-11.5</v>
      </c>
      <c r="G25" s="25">
        <v>6</v>
      </c>
      <c r="H25" s="9">
        <v>1</v>
      </c>
      <c r="I25" s="9">
        <v>4</v>
      </c>
      <c r="J25" s="8">
        <v>245</v>
      </c>
      <c r="K25" s="20">
        <v>277.833333333333</v>
      </c>
      <c r="L25" s="20">
        <f t="shared" si="7"/>
        <v>-44.33333333333297</v>
      </c>
      <c r="M25" s="11">
        <v>4</v>
      </c>
      <c r="N25" s="11">
        <f t="shared" si="8"/>
        <v>10</v>
      </c>
      <c r="O25" s="9">
        <v>1</v>
      </c>
      <c r="P25" s="9">
        <v>4</v>
      </c>
      <c r="Q25" s="8">
        <v>647</v>
      </c>
      <c r="R25" s="20">
        <v>409.1666666666667</v>
      </c>
      <c r="S25" s="20">
        <f t="shared" si="9"/>
        <v>193.50000000000034</v>
      </c>
      <c r="T25" s="11">
        <v>8</v>
      </c>
      <c r="U25" s="11">
        <f t="shared" si="10"/>
        <v>18</v>
      </c>
      <c r="V25" s="8">
        <v>2</v>
      </c>
      <c r="W25" s="8">
        <v>3</v>
      </c>
      <c r="X25" s="8">
        <v>682</v>
      </c>
      <c r="Y25" s="20">
        <v>322</v>
      </c>
      <c r="Z25" s="20">
        <f t="shared" si="11"/>
        <v>553.5000000000003</v>
      </c>
      <c r="AA25" s="11">
        <v>10</v>
      </c>
      <c r="AB25" s="25">
        <f t="shared" si="12"/>
        <v>28</v>
      </c>
      <c r="AC25" s="26">
        <v>4</v>
      </c>
      <c r="AD25" s="8">
        <v>5</v>
      </c>
    </row>
    <row r="26" spans="1:30" ht="12.75">
      <c r="A26" s="9">
        <v>3</v>
      </c>
      <c r="B26" s="9">
        <v>4</v>
      </c>
      <c r="C26" s="2" t="s">
        <v>250</v>
      </c>
      <c r="D26" s="8">
        <v>686</v>
      </c>
      <c r="E26" s="20">
        <v>679.3333333333334</v>
      </c>
      <c r="F26" s="20">
        <f t="shared" si="13"/>
        <v>6.666666666666629</v>
      </c>
      <c r="G26" s="11">
        <v>4</v>
      </c>
      <c r="H26" s="9">
        <v>3</v>
      </c>
      <c r="I26" s="9">
        <v>4</v>
      </c>
      <c r="J26" s="8">
        <v>382</v>
      </c>
      <c r="K26" s="20">
        <v>354.3333333333333</v>
      </c>
      <c r="L26" s="20">
        <f>J26-K26+F26</f>
        <v>34.333333333333314</v>
      </c>
      <c r="M26" s="11">
        <v>6</v>
      </c>
      <c r="N26" s="11">
        <f t="shared" si="8"/>
        <v>10</v>
      </c>
      <c r="O26" s="9">
        <v>2</v>
      </c>
      <c r="P26" s="9">
        <v>3</v>
      </c>
      <c r="Q26" s="23">
        <v>621</v>
      </c>
      <c r="R26" s="20">
        <v>226.5</v>
      </c>
      <c r="S26" s="20">
        <f>Q26-R26+L26</f>
        <v>428.8333333333333</v>
      </c>
      <c r="T26" s="11">
        <v>10</v>
      </c>
      <c r="U26" s="11">
        <f t="shared" si="10"/>
        <v>20</v>
      </c>
      <c r="V26" s="8">
        <v>3</v>
      </c>
      <c r="W26" s="8">
        <v>2</v>
      </c>
      <c r="X26" s="8">
        <v>684</v>
      </c>
      <c r="Y26" s="20">
        <v>516.3333333333334</v>
      </c>
      <c r="Z26" s="20">
        <f t="shared" si="11"/>
        <v>596.5</v>
      </c>
      <c r="AA26" s="11">
        <v>6</v>
      </c>
      <c r="AB26" s="11">
        <f t="shared" si="12"/>
        <v>26</v>
      </c>
      <c r="AC26" s="23">
        <v>5</v>
      </c>
      <c r="AD26" s="8">
        <v>4</v>
      </c>
    </row>
    <row r="27" spans="1:30" ht="12.75">
      <c r="A27" s="9">
        <v>1</v>
      </c>
      <c r="B27" s="9">
        <v>6</v>
      </c>
      <c r="C27" s="2" t="s">
        <v>151</v>
      </c>
      <c r="D27" s="8">
        <v>176</v>
      </c>
      <c r="E27" s="20">
        <v>85.5</v>
      </c>
      <c r="F27" s="20">
        <f t="shared" si="13"/>
        <v>90.5</v>
      </c>
      <c r="G27" s="11">
        <v>10</v>
      </c>
      <c r="H27" s="9">
        <v>3</v>
      </c>
      <c r="I27" s="9">
        <v>1</v>
      </c>
      <c r="J27" s="8">
        <v>266</v>
      </c>
      <c r="K27" s="20">
        <v>354.3333333333333</v>
      </c>
      <c r="L27" s="20">
        <f t="shared" si="7"/>
        <v>2.1666666666666856</v>
      </c>
      <c r="M27" s="11">
        <v>4</v>
      </c>
      <c r="N27" s="11">
        <f t="shared" si="8"/>
        <v>14</v>
      </c>
      <c r="O27" s="9">
        <v>2</v>
      </c>
      <c r="P27" s="9">
        <v>2</v>
      </c>
      <c r="Q27" s="8">
        <v>190</v>
      </c>
      <c r="R27" s="20">
        <v>226.5</v>
      </c>
      <c r="S27" s="20">
        <f t="shared" si="9"/>
        <v>-34.333333333333314</v>
      </c>
      <c r="T27" s="11">
        <v>6</v>
      </c>
      <c r="U27" s="11">
        <f t="shared" si="10"/>
        <v>20</v>
      </c>
      <c r="V27" s="8">
        <v>2</v>
      </c>
      <c r="W27" s="8">
        <v>2</v>
      </c>
      <c r="X27" s="8">
        <v>310</v>
      </c>
      <c r="Y27" s="20">
        <v>322</v>
      </c>
      <c r="Z27" s="20">
        <f t="shared" si="11"/>
        <v>-46.333333333333314</v>
      </c>
      <c r="AA27" s="11">
        <v>4</v>
      </c>
      <c r="AB27" s="11">
        <f t="shared" si="12"/>
        <v>24</v>
      </c>
      <c r="AC27" s="8">
        <v>6</v>
      </c>
      <c r="AD27" s="8">
        <v>6</v>
      </c>
    </row>
    <row r="28" spans="1:30" ht="12.75">
      <c r="A28" s="9">
        <v>1</v>
      </c>
      <c r="B28" s="9">
        <v>4</v>
      </c>
      <c r="C28" s="2" t="s">
        <v>251</v>
      </c>
      <c r="D28" s="8">
        <v>31</v>
      </c>
      <c r="E28" s="20">
        <v>85.5</v>
      </c>
      <c r="F28" s="20">
        <f t="shared" si="13"/>
        <v>-54.5</v>
      </c>
      <c r="G28" s="11">
        <v>4</v>
      </c>
      <c r="H28" s="9">
        <v>2</v>
      </c>
      <c r="I28" s="9">
        <v>4</v>
      </c>
      <c r="J28" s="23">
        <v>901</v>
      </c>
      <c r="K28" s="20">
        <v>703.5</v>
      </c>
      <c r="L28" s="20">
        <f t="shared" si="7"/>
        <v>143</v>
      </c>
      <c r="M28" s="11">
        <v>8</v>
      </c>
      <c r="N28" s="11">
        <f t="shared" si="8"/>
        <v>12</v>
      </c>
      <c r="O28" s="9">
        <v>1</v>
      </c>
      <c r="P28" s="9">
        <v>2</v>
      </c>
      <c r="Q28" s="8">
        <v>192</v>
      </c>
      <c r="R28" s="20">
        <v>409.1666666666667</v>
      </c>
      <c r="S28" s="20">
        <f t="shared" si="9"/>
        <v>-74.16666666666669</v>
      </c>
      <c r="T28" s="11">
        <v>2</v>
      </c>
      <c r="U28" s="11">
        <f t="shared" si="10"/>
        <v>14</v>
      </c>
      <c r="V28" s="8">
        <v>1</v>
      </c>
      <c r="W28" s="8">
        <v>4</v>
      </c>
      <c r="X28" s="8">
        <v>555</v>
      </c>
      <c r="Y28" s="20">
        <v>452.333333333333</v>
      </c>
      <c r="Z28" s="20">
        <f t="shared" si="11"/>
        <v>28.50000000000034</v>
      </c>
      <c r="AA28" s="11">
        <v>8</v>
      </c>
      <c r="AB28" s="11">
        <f t="shared" si="12"/>
        <v>22</v>
      </c>
      <c r="AC28" s="26">
        <v>7</v>
      </c>
      <c r="AD28" s="8">
        <v>8</v>
      </c>
    </row>
    <row r="29" spans="1:30" ht="12.75">
      <c r="A29" s="9">
        <v>3</v>
      </c>
      <c r="B29" s="9">
        <v>3</v>
      </c>
      <c r="C29" s="2" t="s">
        <v>249</v>
      </c>
      <c r="D29" s="23">
        <v>938</v>
      </c>
      <c r="E29" s="20">
        <v>679.3333333333334</v>
      </c>
      <c r="F29" s="20">
        <f t="shared" si="13"/>
        <v>258.66666666666663</v>
      </c>
      <c r="G29" s="11">
        <v>10</v>
      </c>
      <c r="H29" s="9">
        <v>1</v>
      </c>
      <c r="I29" s="9">
        <v>1</v>
      </c>
      <c r="J29" s="23">
        <v>328</v>
      </c>
      <c r="K29" s="20">
        <v>277.833333333333</v>
      </c>
      <c r="L29" s="20">
        <f t="shared" si="7"/>
        <v>308.83333333333366</v>
      </c>
      <c r="M29" s="11">
        <v>8</v>
      </c>
      <c r="N29" s="11">
        <f t="shared" si="8"/>
        <v>18</v>
      </c>
      <c r="O29" s="9">
        <v>2</v>
      </c>
      <c r="P29" s="9">
        <v>1</v>
      </c>
      <c r="Q29" s="8">
        <v>80</v>
      </c>
      <c r="R29" s="20">
        <v>226.5</v>
      </c>
      <c r="S29" s="20">
        <f t="shared" si="9"/>
        <v>162.33333333333366</v>
      </c>
      <c r="T29" s="11">
        <v>0</v>
      </c>
      <c r="U29" s="11">
        <f t="shared" si="10"/>
        <v>18</v>
      </c>
      <c r="V29" s="8">
        <v>1</v>
      </c>
      <c r="W29" s="8">
        <v>2</v>
      </c>
      <c r="X29" s="8">
        <v>422</v>
      </c>
      <c r="Y29" s="20">
        <v>452.333333333333</v>
      </c>
      <c r="Z29" s="20">
        <f t="shared" si="11"/>
        <v>132.00000000000068</v>
      </c>
      <c r="AA29" s="11">
        <v>2</v>
      </c>
      <c r="AB29" s="11">
        <f t="shared" si="12"/>
        <v>20</v>
      </c>
      <c r="AC29" s="26">
        <v>8</v>
      </c>
      <c r="AD29" s="8">
        <v>10</v>
      </c>
    </row>
    <row r="30" spans="1:30" ht="12.75">
      <c r="A30" s="9">
        <v>2</v>
      </c>
      <c r="B30" s="9">
        <v>6</v>
      </c>
      <c r="C30" s="2" t="s">
        <v>127</v>
      </c>
      <c r="D30" s="23">
        <v>367</v>
      </c>
      <c r="E30" s="20">
        <v>420.5</v>
      </c>
      <c r="F30" s="20">
        <f t="shared" si="13"/>
        <v>-53.5</v>
      </c>
      <c r="G30" s="24">
        <v>4</v>
      </c>
      <c r="H30" s="9">
        <v>3</v>
      </c>
      <c r="I30" s="9">
        <v>3</v>
      </c>
      <c r="J30" s="8">
        <v>260</v>
      </c>
      <c r="K30" s="20">
        <v>354.3333333333333</v>
      </c>
      <c r="L30" s="20">
        <f t="shared" si="7"/>
        <v>-147.83333333333331</v>
      </c>
      <c r="M30" s="11">
        <v>2</v>
      </c>
      <c r="N30" s="11">
        <f t="shared" si="8"/>
        <v>6</v>
      </c>
      <c r="O30" s="9">
        <v>1</v>
      </c>
      <c r="P30" s="9">
        <v>5</v>
      </c>
      <c r="Q30" s="8">
        <v>684</v>
      </c>
      <c r="R30" s="20">
        <v>409.1666666666667</v>
      </c>
      <c r="S30" s="20">
        <f t="shared" si="9"/>
        <v>127</v>
      </c>
      <c r="T30" s="11">
        <v>10</v>
      </c>
      <c r="U30" s="11">
        <f t="shared" si="10"/>
        <v>16</v>
      </c>
      <c r="V30" s="8">
        <v>1</v>
      </c>
      <c r="W30" s="8">
        <v>3</v>
      </c>
      <c r="X30" s="8">
        <v>426</v>
      </c>
      <c r="Y30" s="20">
        <v>452.333333333333</v>
      </c>
      <c r="Z30" s="20">
        <f t="shared" si="11"/>
        <v>100.66666666666703</v>
      </c>
      <c r="AA30" s="11">
        <v>4</v>
      </c>
      <c r="AB30" s="24">
        <f t="shared" si="12"/>
        <v>20</v>
      </c>
      <c r="AC30" s="23">
        <v>9</v>
      </c>
      <c r="AD30" s="8">
        <v>7</v>
      </c>
    </row>
    <row r="31" spans="1:30" ht="12.75">
      <c r="A31" s="9">
        <v>1</v>
      </c>
      <c r="B31" s="9">
        <v>1</v>
      </c>
      <c r="C31" s="2" t="s">
        <v>150</v>
      </c>
      <c r="D31" s="23">
        <v>30</v>
      </c>
      <c r="E31" s="20">
        <v>85.5</v>
      </c>
      <c r="F31" s="20">
        <f t="shared" si="13"/>
        <v>-55.5</v>
      </c>
      <c r="G31" s="25">
        <v>2</v>
      </c>
      <c r="H31" s="9">
        <v>3</v>
      </c>
      <c r="I31" s="9">
        <v>6</v>
      </c>
      <c r="J31" s="23">
        <v>485</v>
      </c>
      <c r="K31" s="20">
        <v>354.3333333333333</v>
      </c>
      <c r="L31" s="20">
        <f>J31-K31+F31</f>
        <v>75.16666666666669</v>
      </c>
      <c r="M31" s="11">
        <v>8</v>
      </c>
      <c r="N31" s="11">
        <f t="shared" si="8"/>
        <v>10</v>
      </c>
      <c r="O31" s="9">
        <v>3</v>
      </c>
      <c r="P31" s="9">
        <v>4</v>
      </c>
      <c r="Q31" s="8">
        <v>219</v>
      </c>
      <c r="R31" s="20">
        <v>590.3333333333334</v>
      </c>
      <c r="S31" s="20">
        <f>Q31-R31+L31</f>
        <v>-296.1666666666667</v>
      </c>
      <c r="T31" s="11">
        <v>0</v>
      </c>
      <c r="U31" s="11">
        <f t="shared" si="10"/>
        <v>10</v>
      </c>
      <c r="V31" s="8">
        <v>3</v>
      </c>
      <c r="W31" s="8">
        <v>5</v>
      </c>
      <c r="X31" s="8">
        <v>814</v>
      </c>
      <c r="Y31" s="20">
        <v>516.3333333333334</v>
      </c>
      <c r="Z31" s="20">
        <f t="shared" si="11"/>
        <v>1.4999999999999432</v>
      </c>
      <c r="AA31" s="11">
        <v>10</v>
      </c>
      <c r="AB31" s="25">
        <f t="shared" si="12"/>
        <v>20</v>
      </c>
      <c r="AC31" s="26">
        <v>10</v>
      </c>
      <c r="AD31" s="8">
        <v>12</v>
      </c>
    </row>
    <row r="32" spans="1:30" ht="12.75">
      <c r="A32" s="9">
        <v>3</v>
      </c>
      <c r="B32" s="9">
        <v>1</v>
      </c>
      <c r="C32" s="2" t="s">
        <v>245</v>
      </c>
      <c r="D32" s="23">
        <v>884</v>
      </c>
      <c r="E32" s="20">
        <v>679.3333333333334</v>
      </c>
      <c r="F32" s="20">
        <f t="shared" si="13"/>
        <v>204.66666666666663</v>
      </c>
      <c r="G32" s="11">
        <v>8</v>
      </c>
      <c r="H32" s="9">
        <v>3</v>
      </c>
      <c r="I32" s="9">
        <v>2</v>
      </c>
      <c r="J32" s="8">
        <v>140</v>
      </c>
      <c r="K32" s="20">
        <v>354.3333333333333</v>
      </c>
      <c r="L32" s="20">
        <f t="shared" si="7"/>
        <v>-9.666666666666686</v>
      </c>
      <c r="M32" s="11">
        <v>0</v>
      </c>
      <c r="N32" s="11">
        <f t="shared" si="8"/>
        <v>8</v>
      </c>
      <c r="O32" s="9">
        <v>2</v>
      </c>
      <c r="P32" s="9">
        <v>4</v>
      </c>
      <c r="Q32" s="8">
        <v>226</v>
      </c>
      <c r="R32" s="20">
        <v>226.5</v>
      </c>
      <c r="S32" s="20">
        <f t="shared" si="9"/>
        <v>-10.166666666666686</v>
      </c>
      <c r="T32" s="11">
        <v>8</v>
      </c>
      <c r="U32" s="11">
        <f t="shared" si="10"/>
        <v>16</v>
      </c>
      <c r="V32" s="8">
        <v>3</v>
      </c>
      <c r="W32" s="8">
        <v>3</v>
      </c>
      <c r="X32" s="8">
        <v>414</v>
      </c>
      <c r="Y32" s="20">
        <v>516.3333333333334</v>
      </c>
      <c r="Z32" s="20">
        <f t="shared" si="11"/>
        <v>-112.50000000000006</v>
      </c>
      <c r="AA32" s="11">
        <v>4</v>
      </c>
      <c r="AB32" s="11">
        <f t="shared" si="12"/>
        <v>20</v>
      </c>
      <c r="AC32" s="8">
        <v>11</v>
      </c>
      <c r="AD32" s="8">
        <v>11</v>
      </c>
    </row>
    <row r="33" spans="1:30" ht="12.75">
      <c r="A33" s="9">
        <v>2</v>
      </c>
      <c r="B33" s="9">
        <v>1</v>
      </c>
      <c r="C33" s="2" t="s">
        <v>244</v>
      </c>
      <c r="D33" s="23">
        <v>227</v>
      </c>
      <c r="E33" s="20">
        <v>420.5</v>
      </c>
      <c r="F33" s="20">
        <f t="shared" si="13"/>
        <v>-193.5</v>
      </c>
      <c r="G33" s="24">
        <v>0</v>
      </c>
      <c r="H33" s="9">
        <v>3</v>
      </c>
      <c r="I33" s="9">
        <v>5</v>
      </c>
      <c r="J33" s="8">
        <v>593</v>
      </c>
      <c r="K33" s="20">
        <v>354.3333333333333</v>
      </c>
      <c r="L33" s="20">
        <f t="shared" si="7"/>
        <v>45.166666666666686</v>
      </c>
      <c r="M33" s="11">
        <v>10</v>
      </c>
      <c r="N33" s="11">
        <f t="shared" si="8"/>
        <v>10</v>
      </c>
      <c r="O33" s="9">
        <v>1</v>
      </c>
      <c r="P33" s="9">
        <v>3</v>
      </c>
      <c r="Q33" s="23">
        <v>-54</v>
      </c>
      <c r="R33" s="20">
        <v>409.1666666666667</v>
      </c>
      <c r="S33" s="20">
        <f t="shared" si="9"/>
        <v>-418</v>
      </c>
      <c r="T33" s="11">
        <v>0</v>
      </c>
      <c r="U33" s="11">
        <f t="shared" si="10"/>
        <v>10</v>
      </c>
      <c r="V33" s="8">
        <v>1</v>
      </c>
      <c r="W33" s="8">
        <v>5</v>
      </c>
      <c r="X33" s="8">
        <v>625</v>
      </c>
      <c r="Y33" s="20">
        <v>452.333333333333</v>
      </c>
      <c r="Z33" s="20">
        <f t="shared" si="11"/>
        <v>-245.33333333333297</v>
      </c>
      <c r="AA33" s="11">
        <v>10</v>
      </c>
      <c r="AB33" s="24">
        <f t="shared" si="12"/>
        <v>20</v>
      </c>
      <c r="AC33" s="23">
        <v>12</v>
      </c>
      <c r="AD33" s="8">
        <v>9</v>
      </c>
    </row>
    <row r="34" spans="1:30" ht="12.75">
      <c r="A34" s="9">
        <v>3</v>
      </c>
      <c r="B34" s="9">
        <v>5</v>
      </c>
      <c r="C34" s="2" t="s">
        <v>253</v>
      </c>
      <c r="D34" s="8">
        <v>38</v>
      </c>
      <c r="E34" s="20">
        <v>679.3333333333334</v>
      </c>
      <c r="F34" s="20">
        <f t="shared" si="13"/>
        <v>-641.3333333333334</v>
      </c>
      <c r="G34" s="11">
        <v>0</v>
      </c>
      <c r="H34" s="9">
        <v>1</v>
      </c>
      <c r="I34" s="9">
        <v>6</v>
      </c>
      <c r="J34" s="8">
        <v>282</v>
      </c>
      <c r="K34" s="20">
        <v>277.833333333333</v>
      </c>
      <c r="L34" s="20">
        <f t="shared" si="7"/>
        <v>-637.1666666666663</v>
      </c>
      <c r="M34" s="11">
        <v>6</v>
      </c>
      <c r="N34" s="11">
        <f t="shared" si="8"/>
        <v>6</v>
      </c>
      <c r="O34" s="9">
        <v>3</v>
      </c>
      <c r="P34" s="9">
        <v>6</v>
      </c>
      <c r="Q34" s="8">
        <v>892</v>
      </c>
      <c r="R34" s="20">
        <v>590.3333333333334</v>
      </c>
      <c r="S34" s="20">
        <f t="shared" si="9"/>
        <v>-335.49999999999966</v>
      </c>
      <c r="T34" s="11">
        <v>10</v>
      </c>
      <c r="U34" s="11">
        <f t="shared" si="10"/>
        <v>16</v>
      </c>
      <c r="V34" s="8">
        <v>3</v>
      </c>
      <c r="W34" s="8">
        <v>4</v>
      </c>
      <c r="X34" s="8">
        <v>353</v>
      </c>
      <c r="Y34" s="20">
        <v>516.3333333333334</v>
      </c>
      <c r="Z34" s="20">
        <f t="shared" si="11"/>
        <v>-498.83333333333303</v>
      </c>
      <c r="AA34" s="11">
        <v>2</v>
      </c>
      <c r="AB34" s="11">
        <f t="shared" si="12"/>
        <v>18</v>
      </c>
      <c r="AC34" s="8">
        <v>13</v>
      </c>
      <c r="AD34" s="8">
        <v>13</v>
      </c>
    </row>
    <row r="35" spans="1:30" ht="12.75">
      <c r="A35" s="9">
        <v>1</v>
      </c>
      <c r="B35" s="9">
        <v>5</v>
      </c>
      <c r="C35" s="2" t="s">
        <v>252</v>
      </c>
      <c r="D35" s="8">
        <v>158</v>
      </c>
      <c r="E35" s="20">
        <v>85.5</v>
      </c>
      <c r="F35" s="20">
        <f t="shared" si="13"/>
        <v>72.5</v>
      </c>
      <c r="G35" s="11">
        <v>8</v>
      </c>
      <c r="H35" s="9">
        <v>1</v>
      </c>
      <c r="I35" s="9">
        <v>2</v>
      </c>
      <c r="J35" s="8">
        <v>234</v>
      </c>
      <c r="K35" s="20">
        <v>277.833333333333</v>
      </c>
      <c r="L35" s="20">
        <f t="shared" si="7"/>
        <v>28.666666666667027</v>
      </c>
      <c r="M35" s="11">
        <v>2</v>
      </c>
      <c r="N35" s="11">
        <f t="shared" si="8"/>
        <v>10</v>
      </c>
      <c r="O35" s="9">
        <v>3</v>
      </c>
      <c r="P35" s="9">
        <v>3</v>
      </c>
      <c r="Q35" s="8">
        <v>626</v>
      </c>
      <c r="R35" s="20">
        <v>590.3333333333334</v>
      </c>
      <c r="S35" s="20">
        <f t="shared" si="9"/>
        <v>64.33333333333366</v>
      </c>
      <c r="T35" s="11">
        <v>4</v>
      </c>
      <c r="U35" s="11">
        <f t="shared" si="10"/>
        <v>14</v>
      </c>
      <c r="V35" s="8">
        <v>2</v>
      </c>
      <c r="W35" s="8">
        <v>4</v>
      </c>
      <c r="X35" s="8">
        <v>202</v>
      </c>
      <c r="Y35" s="20">
        <v>322</v>
      </c>
      <c r="Z35" s="20">
        <f t="shared" si="11"/>
        <v>-55.666666666666345</v>
      </c>
      <c r="AA35" s="11">
        <v>2</v>
      </c>
      <c r="AB35" s="11">
        <f t="shared" si="12"/>
        <v>16</v>
      </c>
      <c r="AC35" s="8">
        <v>14</v>
      </c>
      <c r="AD35" s="8">
        <v>14</v>
      </c>
    </row>
    <row r="36" spans="1:30" ht="12.75">
      <c r="A36" s="9">
        <v>1</v>
      </c>
      <c r="B36" s="9">
        <v>3</v>
      </c>
      <c r="C36" s="2" t="s">
        <v>163</v>
      </c>
      <c r="D36" s="8">
        <v>103</v>
      </c>
      <c r="E36" s="20">
        <v>85.5</v>
      </c>
      <c r="F36" s="20">
        <f t="shared" si="13"/>
        <v>17.5</v>
      </c>
      <c r="G36" s="11">
        <v>6</v>
      </c>
      <c r="H36" s="9">
        <v>2</v>
      </c>
      <c r="I36" s="9">
        <v>3</v>
      </c>
      <c r="J36" s="8">
        <v>433</v>
      </c>
      <c r="K36" s="20">
        <v>703.5</v>
      </c>
      <c r="L36" s="20">
        <f t="shared" si="7"/>
        <v>-253</v>
      </c>
      <c r="M36" s="11">
        <v>2</v>
      </c>
      <c r="N36" s="11">
        <f t="shared" si="8"/>
        <v>8</v>
      </c>
      <c r="O36" s="9">
        <v>2</v>
      </c>
      <c r="P36" s="9">
        <v>5</v>
      </c>
      <c r="Q36" s="8">
        <v>122</v>
      </c>
      <c r="R36" s="20">
        <v>226.5</v>
      </c>
      <c r="S36" s="20">
        <f t="shared" si="9"/>
        <v>-357.5</v>
      </c>
      <c r="T36" s="11">
        <v>4</v>
      </c>
      <c r="U36" s="11">
        <f t="shared" si="10"/>
        <v>12</v>
      </c>
      <c r="V36" s="8">
        <v>2</v>
      </c>
      <c r="W36" s="8">
        <v>5</v>
      </c>
      <c r="X36" s="8">
        <v>-234</v>
      </c>
      <c r="Y36" s="20">
        <v>322</v>
      </c>
      <c r="Z36" s="20">
        <f t="shared" si="11"/>
        <v>-913.5</v>
      </c>
      <c r="AA36" s="11">
        <v>0</v>
      </c>
      <c r="AB36" s="11">
        <f t="shared" si="12"/>
        <v>12</v>
      </c>
      <c r="AC36" s="8">
        <v>15</v>
      </c>
      <c r="AD36" s="8">
        <v>15</v>
      </c>
    </row>
    <row r="37" spans="1:30" ht="12.75">
      <c r="A37" s="9">
        <v>1</v>
      </c>
      <c r="B37" s="9">
        <v>2</v>
      </c>
      <c r="C37" s="2" t="s">
        <v>247</v>
      </c>
      <c r="D37" s="8">
        <v>15</v>
      </c>
      <c r="E37" s="20">
        <v>85.5</v>
      </c>
      <c r="F37" s="20">
        <f t="shared" si="13"/>
        <v>-70.5</v>
      </c>
      <c r="G37" s="24">
        <v>0</v>
      </c>
      <c r="H37" s="9">
        <v>1</v>
      </c>
      <c r="I37" s="9">
        <v>5</v>
      </c>
      <c r="J37" s="23">
        <v>184</v>
      </c>
      <c r="K37" s="20">
        <v>277.833333333333</v>
      </c>
      <c r="L37" s="20">
        <f t="shared" si="7"/>
        <v>-164.33333333333297</v>
      </c>
      <c r="M37" s="11">
        <v>0</v>
      </c>
      <c r="N37" s="11">
        <f t="shared" si="8"/>
        <v>0</v>
      </c>
      <c r="O37" s="9">
        <v>2</v>
      </c>
      <c r="P37" s="9">
        <v>6</v>
      </c>
      <c r="Q37" s="8">
        <v>120</v>
      </c>
      <c r="R37" s="20">
        <v>226.5</v>
      </c>
      <c r="S37" s="20">
        <f t="shared" si="9"/>
        <v>-270.833333333333</v>
      </c>
      <c r="T37" s="11">
        <v>2</v>
      </c>
      <c r="U37" s="11">
        <f t="shared" si="10"/>
        <v>2</v>
      </c>
      <c r="V37" s="8">
        <v>2</v>
      </c>
      <c r="W37" s="8">
        <v>6</v>
      </c>
      <c r="X37" s="8">
        <v>471</v>
      </c>
      <c r="Y37" s="20">
        <v>322</v>
      </c>
      <c r="Z37" s="20">
        <f t="shared" si="11"/>
        <v>-121.83333333333297</v>
      </c>
      <c r="AA37" s="11">
        <v>6</v>
      </c>
      <c r="AB37" s="24">
        <f t="shared" si="12"/>
        <v>8</v>
      </c>
      <c r="AC37" s="8">
        <v>16</v>
      </c>
      <c r="AD37" s="8">
        <v>16</v>
      </c>
    </row>
    <row r="38" spans="1:30" ht="12.75">
      <c r="A38" s="9">
        <v>3</v>
      </c>
      <c r="B38" s="9">
        <v>2</v>
      </c>
      <c r="C38" s="2" t="s">
        <v>179</v>
      </c>
      <c r="D38" s="8">
        <v>654</v>
      </c>
      <c r="E38" s="20">
        <v>679.3333333333334</v>
      </c>
      <c r="F38" s="20">
        <f t="shared" si="13"/>
        <v>-25.33333333333337</v>
      </c>
      <c r="G38" s="11">
        <v>2</v>
      </c>
      <c r="H38" s="9">
        <v>2</v>
      </c>
      <c r="I38" s="9">
        <v>5</v>
      </c>
      <c r="J38" s="23">
        <v>603</v>
      </c>
      <c r="K38" s="20">
        <v>703.5</v>
      </c>
      <c r="L38" s="20">
        <f t="shared" si="7"/>
        <v>-125.83333333333337</v>
      </c>
      <c r="M38" s="11">
        <v>4</v>
      </c>
      <c r="N38" s="11">
        <f t="shared" si="8"/>
        <v>6</v>
      </c>
      <c r="O38" s="9">
        <v>3</v>
      </c>
      <c r="P38" s="9">
        <v>5</v>
      </c>
      <c r="Q38" s="8">
        <v>246</v>
      </c>
      <c r="R38" s="20">
        <v>590.3333333333334</v>
      </c>
      <c r="S38" s="20">
        <f t="shared" si="9"/>
        <v>-470.16666666666674</v>
      </c>
      <c r="T38" s="11">
        <v>2</v>
      </c>
      <c r="U38" s="11">
        <f t="shared" si="10"/>
        <v>8</v>
      </c>
      <c r="V38" s="8">
        <v>3</v>
      </c>
      <c r="W38" s="8">
        <v>6</v>
      </c>
      <c r="X38" s="23">
        <v>70</v>
      </c>
      <c r="Y38" s="20">
        <v>516.3333333333334</v>
      </c>
      <c r="Z38" s="20">
        <f t="shared" si="11"/>
        <v>-916.5000000000001</v>
      </c>
      <c r="AA38" s="11">
        <v>0</v>
      </c>
      <c r="AB38" s="11">
        <f t="shared" si="12"/>
        <v>8</v>
      </c>
      <c r="AC38" s="8">
        <v>17</v>
      </c>
      <c r="AD38" s="8">
        <v>17</v>
      </c>
    </row>
    <row r="39" spans="1:30" ht="12.75">
      <c r="A39" s="9">
        <v>2</v>
      </c>
      <c r="B39" s="9">
        <v>3</v>
      </c>
      <c r="C39" s="2" t="s">
        <v>248</v>
      </c>
      <c r="D39" s="8">
        <v>256</v>
      </c>
      <c r="E39" s="20">
        <v>420.5</v>
      </c>
      <c r="F39" s="20">
        <f t="shared" si="13"/>
        <v>-164.5</v>
      </c>
      <c r="G39" s="25">
        <v>2</v>
      </c>
      <c r="H39" s="9">
        <v>2</v>
      </c>
      <c r="I39" s="9">
        <v>6</v>
      </c>
      <c r="J39" s="23">
        <v>432</v>
      </c>
      <c r="K39" s="20">
        <v>703.5</v>
      </c>
      <c r="L39" s="20">
        <f t="shared" si="7"/>
        <v>-436</v>
      </c>
      <c r="M39" s="11">
        <v>0</v>
      </c>
      <c r="N39" s="11">
        <f t="shared" si="8"/>
        <v>2</v>
      </c>
      <c r="O39" s="9">
        <v>1</v>
      </c>
      <c r="P39" s="9">
        <v>6</v>
      </c>
      <c r="Q39" s="8">
        <v>400</v>
      </c>
      <c r="R39" s="20">
        <v>409.1666666666667</v>
      </c>
      <c r="S39" s="20">
        <f t="shared" si="9"/>
        <v>-445.1666666666667</v>
      </c>
      <c r="T39" s="11">
        <v>4</v>
      </c>
      <c r="U39" s="11">
        <f t="shared" si="10"/>
        <v>6</v>
      </c>
      <c r="V39" s="8">
        <v>1</v>
      </c>
      <c r="W39" s="8">
        <v>6</v>
      </c>
      <c r="X39" s="8">
        <v>174</v>
      </c>
      <c r="Y39" s="20">
        <v>452.333333333333</v>
      </c>
      <c r="Z39" s="20">
        <f>X39-Y39+S39</f>
        <v>-723.4999999999997</v>
      </c>
      <c r="AA39" s="11">
        <v>0</v>
      </c>
      <c r="AB39" s="25">
        <f t="shared" si="12"/>
        <v>6</v>
      </c>
      <c r="AC39" s="8">
        <v>18</v>
      </c>
      <c r="AD39" s="8">
        <v>18</v>
      </c>
    </row>
  </sheetData>
  <mergeCells count="2">
    <mergeCell ref="C1:F1"/>
    <mergeCell ref="C21:F21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2" t="s">
        <v>123</v>
      </c>
    </row>
    <row r="3" spans="1:3" ht="12.75">
      <c r="A3" s="1" t="s">
        <v>110</v>
      </c>
      <c r="B3" s="1" t="s">
        <v>111</v>
      </c>
      <c r="C3" s="1" t="s">
        <v>112</v>
      </c>
    </row>
    <row r="4" spans="1:4" s="21" customFormat="1" ht="12.75">
      <c r="A4" s="22">
        <v>1</v>
      </c>
      <c r="B4" s="22">
        <v>6</v>
      </c>
      <c r="C4" s="22">
        <v>2</v>
      </c>
      <c r="D4" s="21" t="s">
        <v>331</v>
      </c>
    </row>
    <row r="5" spans="1:4" s="21" customFormat="1" ht="12.75">
      <c r="A5" s="22">
        <v>1</v>
      </c>
      <c r="B5" s="22">
        <v>6</v>
      </c>
      <c r="C5" s="22">
        <v>6</v>
      </c>
      <c r="D5" s="21" t="s">
        <v>332</v>
      </c>
    </row>
    <row r="6" spans="1:4" s="21" customFormat="1" ht="12.75">
      <c r="A6" s="22">
        <v>1</v>
      </c>
      <c r="B6" s="22">
        <v>7</v>
      </c>
      <c r="C6" s="22">
        <v>2</v>
      </c>
      <c r="D6" s="21" t="s">
        <v>333</v>
      </c>
    </row>
    <row r="7" spans="1:4" s="21" customFormat="1" ht="12.75">
      <c r="A7" s="22">
        <v>1</v>
      </c>
      <c r="B7" s="22">
        <v>9</v>
      </c>
      <c r="C7" s="22">
        <v>1</v>
      </c>
      <c r="D7" s="21" t="s">
        <v>334</v>
      </c>
    </row>
    <row r="8" spans="1:4" s="21" customFormat="1" ht="12.75">
      <c r="A8" s="22">
        <v>1</v>
      </c>
      <c r="B8" s="22">
        <v>13</v>
      </c>
      <c r="C8" s="22">
        <v>3</v>
      </c>
      <c r="D8" s="21" t="s">
        <v>335</v>
      </c>
    </row>
    <row r="9" spans="1:4" s="21" customFormat="1" ht="12.75">
      <c r="A9" s="22">
        <v>1</v>
      </c>
      <c r="B9" s="22">
        <v>16</v>
      </c>
      <c r="C9" s="22">
        <v>1</v>
      </c>
      <c r="D9" s="21" t="s">
        <v>336</v>
      </c>
    </row>
    <row r="10" spans="1:4" s="21" customFormat="1" ht="12.75">
      <c r="A10" s="22">
        <v>2</v>
      </c>
      <c r="B10" s="22">
        <v>10</v>
      </c>
      <c r="C10" s="22">
        <v>6</v>
      </c>
      <c r="D10" s="21" t="s">
        <v>337</v>
      </c>
    </row>
    <row r="11" spans="1:4" s="21" customFormat="1" ht="12.75">
      <c r="A11" s="22">
        <v>2</v>
      </c>
      <c r="B11" s="22">
        <v>11</v>
      </c>
      <c r="C11" s="22">
        <v>5</v>
      </c>
      <c r="D11" s="21" t="s">
        <v>338</v>
      </c>
    </row>
    <row r="12" spans="1:4" s="21" customFormat="1" ht="12.75">
      <c r="A12" s="22">
        <v>2</v>
      </c>
      <c r="B12" s="22">
        <v>12</v>
      </c>
      <c r="C12" s="22">
        <v>4</v>
      </c>
      <c r="D12" s="21" t="s">
        <v>338</v>
      </c>
    </row>
    <row r="13" spans="1:4" s="21" customFormat="1" ht="12.75">
      <c r="A13" s="22">
        <v>2</v>
      </c>
      <c r="B13" s="22">
        <v>14</v>
      </c>
      <c r="C13" s="22">
        <v>2</v>
      </c>
      <c r="D13" s="21" t="s">
        <v>339</v>
      </c>
    </row>
    <row r="14" spans="1:4" s="21" customFormat="1" ht="12.75">
      <c r="A14" s="22">
        <v>2</v>
      </c>
      <c r="B14" s="22">
        <v>14</v>
      </c>
      <c r="C14" s="22">
        <v>5</v>
      </c>
      <c r="D14" s="21" t="s">
        <v>340</v>
      </c>
    </row>
    <row r="15" spans="1:4" ht="12.75">
      <c r="A15" s="1">
        <v>3</v>
      </c>
      <c r="B15" s="1">
        <v>18</v>
      </c>
      <c r="C15" s="1">
        <v>3</v>
      </c>
      <c r="D15" t="s">
        <v>341</v>
      </c>
    </row>
    <row r="17" spans="1:4" ht="12.75">
      <c r="A17" s="1">
        <v>2</v>
      </c>
      <c r="B17" s="1">
        <v>18</v>
      </c>
      <c r="C17" s="1">
        <v>1</v>
      </c>
      <c r="D17" t="s">
        <v>342</v>
      </c>
    </row>
    <row r="18" spans="1:4" ht="12.75">
      <c r="A18" s="1">
        <v>2</v>
      </c>
      <c r="B18" s="1">
        <v>12</v>
      </c>
      <c r="C18" s="1">
        <v>1</v>
      </c>
      <c r="D18" t="s">
        <v>343</v>
      </c>
    </row>
    <row r="19" spans="1:4" ht="12.75">
      <c r="A19" s="1">
        <v>2</v>
      </c>
      <c r="B19" s="1">
        <v>16</v>
      </c>
      <c r="C19" s="1">
        <v>6</v>
      </c>
      <c r="D19" t="s">
        <v>344</v>
      </c>
    </row>
    <row r="20" spans="1:4" ht="12.75">
      <c r="A20" s="1">
        <v>4</v>
      </c>
      <c r="B20" s="1">
        <v>14</v>
      </c>
      <c r="C20" s="1">
        <v>1</v>
      </c>
      <c r="D20" t="s">
        <v>345</v>
      </c>
    </row>
    <row r="21" spans="1:4" ht="12.75">
      <c r="A21" s="1">
        <v>4</v>
      </c>
      <c r="B21" s="1" t="s">
        <v>346</v>
      </c>
      <c r="C21" s="1">
        <v>1</v>
      </c>
      <c r="D21" t="s">
        <v>347</v>
      </c>
    </row>
    <row r="22" spans="1:4" ht="12.75">
      <c r="A22" s="1">
        <v>4</v>
      </c>
      <c r="B22" s="1">
        <v>11</v>
      </c>
      <c r="C22" s="1">
        <v>6</v>
      </c>
      <c r="D22" t="s">
        <v>348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2006-05-01T23:06:21Z</cp:lastPrinted>
  <dcterms:created xsi:type="dcterms:W3CDTF">2004-02-08T09:37:59Z</dcterms:created>
  <dcterms:modified xsi:type="dcterms:W3CDTF">2006-06-15T11:02:29Z</dcterms:modified>
  <cp:category/>
  <cp:version/>
  <cp:contentType/>
  <cp:contentStatus/>
</cp:coreProperties>
</file>